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45" activeTab="1"/>
  </bookViews>
  <sheets>
    <sheet name="汇总" sheetId="1" r:id="rId1"/>
    <sheet name="明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<sst xmlns="http://schemas.openxmlformats.org/spreadsheetml/2006/main" count="104" uniqueCount="62">
  <si>
    <t>附件1</t>
  </si>
  <si>
    <t>榆林市横山区2024年省级财政衔接资金
（推广以工代赈方式实施）项目计划汇总表</t>
  </si>
  <si>
    <t>单位：万元</t>
  </si>
  <si>
    <t>序号</t>
  </si>
  <si>
    <t>单位</t>
  </si>
  <si>
    <t>分配资金</t>
  </si>
  <si>
    <t>备注</t>
  </si>
  <si>
    <t>响水镇</t>
  </si>
  <si>
    <t>波罗镇</t>
  </si>
  <si>
    <t>塔湾镇</t>
  </si>
  <si>
    <t>武镇</t>
  </si>
  <si>
    <t>魏家楼镇</t>
  </si>
  <si>
    <t>合计</t>
  </si>
  <si>
    <t>附件2</t>
  </si>
  <si>
    <t>榆林市横山区2024年省级财政衔接资金（推广以工代赈方式实施）项目计划明细表</t>
  </si>
  <si>
    <t>项目名称</t>
  </si>
  <si>
    <t>项目内容及建设规模</t>
  </si>
  <si>
    <t>建设期限             （起止时间）</t>
  </si>
  <si>
    <t>实施地点</t>
  </si>
  <si>
    <t>脱贫村（是/否）</t>
  </si>
  <si>
    <t>受益总人口</t>
  </si>
  <si>
    <t>直接受益脱贫人口（含监测对象）</t>
  </si>
  <si>
    <t>县级主管部门</t>
  </si>
  <si>
    <t>项目实施单位</t>
  </si>
  <si>
    <t>财政衔接资金</t>
  </si>
  <si>
    <t>其中：劳动报酬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</si>
  <si>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</si>
  <si>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</si>
  <si>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</si>
  <si>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</si>
  <si>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</si>
  <si>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</si>
  <si>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</si>
  <si>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</si>
  <si>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</si>
  <si>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响水镇韭菜沟村砖砸道路项目</t>
  </si>
  <si>
    <t>砖砸道路5公里，宽3米，厚12厘米</t>
  </si>
  <si>
    <t>2024.7-2024.11</t>
  </si>
  <si>
    <t>韭菜沟村</t>
  </si>
  <si>
    <t>否</t>
  </si>
  <si>
    <t>农业农村局</t>
  </si>
  <si>
    <t>响水镇响水村砖砸道路项目</t>
  </si>
  <si>
    <t>砖砸道路6公里，宽3米，厚12厘米</t>
  </si>
  <si>
    <t>响水村</t>
  </si>
  <si>
    <t>波罗镇朱家沟村砖砸道路项目</t>
  </si>
  <si>
    <t>砖砸道路2.715公里，宽3米，厚12厘米</t>
  </si>
  <si>
    <t>朱家沟村</t>
  </si>
  <si>
    <t>是</t>
  </si>
  <si>
    <t>波罗镇双河村砖砸道生产路项目</t>
  </si>
  <si>
    <t>砖砸道路2公里，宽3米，厚12厘米</t>
  </si>
  <si>
    <t>双河村</t>
  </si>
  <si>
    <t>波罗镇斩贼关村砖砸道路项目</t>
  </si>
  <si>
    <t>斩贼关村</t>
  </si>
  <si>
    <t>塔湾镇芦沟村砖砸道路项目</t>
  </si>
  <si>
    <t>砖砸道路3公里，宽3米，厚12厘米</t>
  </si>
  <si>
    <t>芦沟村</t>
  </si>
  <si>
    <t>武镇牛圪崂村砖砸道路项目</t>
  </si>
  <si>
    <t>白兴窑组砖砸道路2公里，宽3米，厚12厘米</t>
  </si>
  <si>
    <t>牛圪崂村</t>
  </si>
  <si>
    <t>魏家楼镇麒麟沟村维修排洪渠项目</t>
  </si>
  <si>
    <t>维修排洪渠长400米，其中200米拓宽50厘米，其余平均加高0.7米</t>
  </si>
  <si>
    <t>麒麟沟村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</si>
</sst>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1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left" vertical="center" wrapText="1"/>
    </xf>
    <xf numFmtId="0" fontId="11" fillId="0" borderId="2" xfId="49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D73434"/>
      </font>
      <fill>
        <patternFill patternType="solid"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5" sqref="A5:A9"/>
    </sheetView>
  </sheetViews>
  <sheetFormatPr defaultColWidth="9" defaultRowHeight="13.5" outlineLevelCol="6"/>
  <cols>
    <col min="1" max="1" width="11.25" style="1" customWidth="1"/>
    <col min="2" max="4" width="10.25" style="1" customWidth="1"/>
    <col min="5" max="5" width="9" style="1" customWidth="1"/>
    <col min="6" max="6" width="11.25" style="1" customWidth="1"/>
    <col min="7" max="7" width="15.25" style="1" customWidth="1"/>
    <col min="8" max="16384" width="9" style="1"/>
  </cols>
  <sheetData>
    <row r="1" s="1" customFormat="1" ht="39" customHeight="1" spans="1:7">
      <c r="A1" s="39" t="s">
        <v>0</v>
      </c>
      <c r="B1" s="39"/>
      <c r="C1" s="39"/>
      <c r="D1" s="39"/>
      <c r="E1" s="39"/>
      <c r="F1" s="39"/>
      <c r="G1" s="39"/>
    </row>
    <row r="2" s="37" customFormat="1" ht="72" customHeight="1" spans="1:7">
      <c r="A2" s="40" t="s">
        <v>1</v>
      </c>
      <c r="B2" s="40"/>
      <c r="C2" s="40"/>
      <c r="D2" s="40"/>
      <c r="E2" s="40"/>
      <c r="F2" s="40"/>
      <c r="G2" s="40"/>
    </row>
    <row r="3" s="1" customFormat="1" ht="27" customHeight="1" spans="1:7">
      <c r="A3" s="41" t="s">
        <v>2</v>
      </c>
      <c r="B3" s="41"/>
      <c r="C3" s="41"/>
      <c r="D3" s="41"/>
      <c r="E3" s="41"/>
      <c r="F3" s="41"/>
      <c r="G3" s="41"/>
    </row>
    <row r="4" s="38" customFormat="1" ht="39" customHeight="1" spans="1:7">
      <c r="A4" s="42" t="s">
        <v>3</v>
      </c>
      <c r="B4" s="42" t="s">
        <v>4</v>
      </c>
      <c r="C4" s="42"/>
      <c r="D4" s="42"/>
      <c r="E4" s="42" t="s">
        <v>5</v>
      </c>
      <c r="F4" s="42"/>
      <c r="G4" s="42" t="s">
        <v>6</v>
      </c>
    </row>
    <row r="5" s="1" customFormat="1" ht="45" customHeight="1" spans="1:7">
      <c r="A5" s="43">
        <v>1</v>
      </c>
      <c r="B5" s="43" t="s">
        <v>7</v>
      </c>
      <c r="C5" s="43"/>
      <c r="D5" s="43"/>
      <c r="E5" s="43">
        <v>154</v>
      </c>
      <c r="F5" s="43"/>
      <c r="G5" s="44"/>
    </row>
    <row r="6" s="1" customFormat="1" ht="45" customHeight="1" spans="1:7">
      <c r="A6" s="43">
        <v>2</v>
      </c>
      <c r="B6" s="43" t="s">
        <v>8</v>
      </c>
      <c r="C6" s="43"/>
      <c r="D6" s="43"/>
      <c r="E6" s="43">
        <v>94</v>
      </c>
      <c r="F6" s="43"/>
      <c r="G6" s="44"/>
    </row>
    <row r="7" s="1" customFormat="1" ht="45" customHeight="1" spans="1:7">
      <c r="A7" s="43">
        <v>3</v>
      </c>
      <c r="B7" s="43" t="s">
        <v>9</v>
      </c>
      <c r="C7" s="43"/>
      <c r="D7" s="43"/>
      <c r="E7" s="43">
        <v>42</v>
      </c>
      <c r="F7" s="43"/>
      <c r="G7" s="44"/>
    </row>
    <row r="8" s="1" customFormat="1" ht="45" customHeight="1" spans="1:7">
      <c r="A8" s="43">
        <v>4</v>
      </c>
      <c r="B8" s="43" t="s">
        <v>10</v>
      </c>
      <c r="C8" s="43"/>
      <c r="D8" s="43"/>
      <c r="E8" s="43">
        <v>28</v>
      </c>
      <c r="F8" s="43"/>
      <c r="G8" s="44"/>
    </row>
    <row r="9" s="1" customFormat="1" ht="45" customHeight="1" spans="1:7">
      <c r="A9" s="43">
        <v>5</v>
      </c>
      <c r="B9" s="43" t="s">
        <v>11</v>
      </c>
      <c r="C9" s="43"/>
      <c r="D9" s="43"/>
      <c r="E9" s="43">
        <v>27</v>
      </c>
      <c r="F9" s="43"/>
      <c r="G9" s="44"/>
    </row>
    <row r="10" s="1" customFormat="1" ht="45" customHeight="1" spans="1:7">
      <c r="A10" s="45" t="s">
        <v>12</v>
      </c>
      <c r="B10" s="45"/>
      <c r="C10" s="45"/>
      <c r="D10" s="45"/>
      <c r="E10" s="46">
        <f>SUM(E5:F9)</f>
        <v>345</v>
      </c>
      <c r="F10" s="47"/>
      <c r="G10" s="48"/>
    </row>
  </sheetData>
  <mergeCells count="17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A10:D10"/>
    <mergeCell ref="E10:F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48575"/>
  <sheetViews>
    <sheetView tabSelected="1" view="pageBreakPreview" zoomScaleNormal="100" workbookViewId="0">
      <selection activeCell="A13" sqref="$A13:$XFD13"/>
    </sheetView>
  </sheetViews>
  <sheetFormatPr defaultColWidth="9" defaultRowHeight="13.5"/>
  <cols>
    <col min="1" max="1" width="17.125" style="1" customWidth="1"/>
    <col min="2" max="2" width="26" style="1" customWidth="1"/>
    <col min="3" max="5" width="9" style="1"/>
    <col min="6" max="10" width="7" style="1" customWidth="1"/>
    <col min="11" max="16" width="6.375" style="1" customWidth="1"/>
    <col min="17" max="18" width="10.25" style="4" customWidth="1"/>
    <col min="19" max="19" width="5.375" style="1" customWidth="1"/>
    <col min="20" max="16384" width="9" style="1"/>
  </cols>
  <sheetData>
    <row r="1" s="1" customFormat="1" ht="20.25" spans="1:18">
      <c r="A1" s="5" t="s">
        <v>13</v>
      </c>
      <c r="B1" s="5"/>
      <c r="C1" s="5"/>
      <c r="Q1" s="4"/>
      <c r="R1" s="4"/>
    </row>
    <row r="2" s="1" customFormat="1" ht="34" customHeight="1" spans="1:19">
      <c r="A2" s="6" t="s">
        <v>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31"/>
      <c r="R2" s="31"/>
      <c r="S2" s="6"/>
    </row>
    <row r="3" s="2" customFormat="1" ht="24" customHeight="1" spans="1:19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32"/>
      <c r="R3" s="32"/>
      <c r="S3" s="7"/>
    </row>
    <row r="4" s="2" customFormat="1" ht="18" customHeight="1" spans="1:19">
      <c r="A4" s="8" t="s">
        <v>15</v>
      </c>
      <c r="B4" s="8" t="s">
        <v>16</v>
      </c>
      <c r="C4" s="8" t="s">
        <v>17</v>
      </c>
      <c r="D4" s="9" t="s">
        <v>18</v>
      </c>
      <c r="E4" s="9"/>
      <c r="F4" s="8" t="s">
        <v>19</v>
      </c>
      <c r="G4" s="9" t="s">
        <v>20</v>
      </c>
      <c r="H4" s="9"/>
      <c r="I4" s="9" t="s">
        <v>21</v>
      </c>
      <c r="J4" s="9"/>
      <c r="K4" s="9"/>
      <c r="L4" s="9"/>
      <c r="M4" s="9"/>
      <c r="N4" s="9"/>
      <c r="O4" s="9"/>
      <c r="P4" s="9"/>
      <c r="Q4" s="33" t="s">
        <v>22</v>
      </c>
      <c r="R4" s="33" t="s">
        <v>23</v>
      </c>
      <c r="S4" s="33" t="s">
        <v>6</v>
      </c>
    </row>
    <row r="5" s="2" customFormat="1" ht="18" customHeight="1" spans="1:19">
      <c r="A5" s="10"/>
      <c r="B5" s="10"/>
      <c r="C5" s="10"/>
      <c r="D5" s="9"/>
      <c r="E5" s="9"/>
      <c r="F5" s="10"/>
      <c r="G5" s="9"/>
      <c r="H5" s="9"/>
      <c r="I5" s="9"/>
      <c r="J5" s="9"/>
      <c r="K5" s="23" t="s">
        <v>24</v>
      </c>
      <c r="L5" s="24"/>
      <c r="M5" s="24"/>
      <c r="N5" s="24"/>
      <c r="O5" s="25"/>
      <c r="P5" s="8" t="s">
        <v>25</v>
      </c>
      <c r="Q5" s="34"/>
      <c r="R5" s="34"/>
      <c r="S5" s="34"/>
    </row>
    <row r="6" s="2" customFormat="1" ht="18" customHeight="1" spans="1:19">
      <c r="A6" s="11"/>
      <c r="B6" s="11"/>
      <c r="C6" s="11"/>
      <c r="D6" s="9" t="s">
        <v>26</v>
      </c>
      <c r="E6" s="9" t="s">
        <v>27</v>
      </c>
      <c r="F6" s="11"/>
      <c r="G6" s="9" t="s">
        <v>28</v>
      </c>
      <c r="H6" s="9" t="s">
        <v>29</v>
      </c>
      <c r="I6" s="9" t="s">
        <v>28</v>
      </c>
      <c r="J6" s="9" t="s">
        <v>29</v>
      </c>
      <c r="K6" s="26" t="s">
        <v>30</v>
      </c>
      <c r="L6" s="27" t="s">
        <v>31</v>
      </c>
      <c r="M6" s="27" t="s">
        <v>32</v>
      </c>
      <c r="N6" s="27" t="s">
        <v>33</v>
      </c>
      <c r="O6" s="27" t="s">
        <v>34</v>
      </c>
      <c r="P6" s="11"/>
      <c r="Q6" s="35"/>
      <c r="R6" s="35"/>
      <c r="S6" s="35"/>
    </row>
    <row r="7" s="2" customFormat="1" ht="27" customHeight="1" spans="1:19">
      <c r="A7" s="12" t="s">
        <v>12</v>
      </c>
      <c r="B7" s="11"/>
      <c r="C7" s="11"/>
      <c r="D7" s="9"/>
      <c r="E7" s="9"/>
      <c r="F7" s="11"/>
      <c r="G7" s="9"/>
      <c r="H7" s="9"/>
      <c r="I7" s="9"/>
      <c r="J7" s="9"/>
      <c r="K7" s="26">
        <f>SUM(K8:K15)</f>
        <v>345</v>
      </c>
      <c r="L7" s="26"/>
      <c r="M7" s="26">
        <f>SUM(M8:M15)</f>
        <v>345</v>
      </c>
      <c r="N7" s="26"/>
      <c r="O7" s="26"/>
      <c r="P7" s="26">
        <f>SUM(P8:P15)</f>
        <v>51.75</v>
      </c>
      <c r="Q7" s="35"/>
      <c r="R7" s="35"/>
      <c r="S7" s="35"/>
    </row>
    <row r="8" s="1" customFormat="1" ht="51" customHeight="1" spans="1:19">
      <c r="A8" s="13" t="s">
        <v>35</v>
      </c>
      <c r="B8" s="14" t="s">
        <v>36</v>
      </c>
      <c r="C8" s="15" t="s">
        <v>37</v>
      </c>
      <c r="D8" s="15" t="s">
        <v>7</v>
      </c>
      <c r="E8" s="15" t="s">
        <v>38</v>
      </c>
      <c r="F8" s="16" t="s">
        <v>39</v>
      </c>
      <c r="G8" s="15">
        <v>291</v>
      </c>
      <c r="H8" s="15">
        <v>1209</v>
      </c>
      <c r="I8" s="15">
        <v>36</v>
      </c>
      <c r="J8" s="15">
        <v>148</v>
      </c>
      <c r="K8" s="28">
        <v>70</v>
      </c>
      <c r="L8" s="29"/>
      <c r="M8" s="28">
        <v>70</v>
      </c>
      <c r="N8" s="29"/>
      <c r="O8" s="29"/>
      <c r="P8" s="16">
        <f t="shared" ref="P8:P15" si="0">K8*0.15</f>
        <v>10.5</v>
      </c>
      <c r="Q8" s="36" t="s">
        <v>40</v>
      </c>
      <c r="R8" s="15" t="s">
        <v>7</v>
      </c>
      <c r="S8" s="29"/>
    </row>
    <row r="9" s="1" customFormat="1" ht="51" customHeight="1" spans="1:19">
      <c r="A9" s="17" t="s">
        <v>41</v>
      </c>
      <c r="B9" s="18" t="s">
        <v>42</v>
      </c>
      <c r="C9" s="15" t="s">
        <v>37</v>
      </c>
      <c r="D9" s="15" t="s">
        <v>7</v>
      </c>
      <c r="E9" s="15" t="s">
        <v>43</v>
      </c>
      <c r="F9" s="16" t="s">
        <v>39</v>
      </c>
      <c r="G9" s="15">
        <v>426</v>
      </c>
      <c r="H9" s="15">
        <v>1802</v>
      </c>
      <c r="I9" s="15">
        <v>63</v>
      </c>
      <c r="J9" s="15">
        <v>228</v>
      </c>
      <c r="K9" s="28">
        <v>84</v>
      </c>
      <c r="L9" s="29"/>
      <c r="M9" s="28">
        <v>84</v>
      </c>
      <c r="N9" s="29"/>
      <c r="O9" s="29"/>
      <c r="P9" s="16">
        <f t="shared" si="0"/>
        <v>12.6</v>
      </c>
      <c r="Q9" s="36" t="s">
        <v>40</v>
      </c>
      <c r="R9" s="15" t="s">
        <v>7</v>
      </c>
      <c r="S9" s="29"/>
    </row>
    <row r="10" s="1" customFormat="1" ht="51" customHeight="1" spans="1:19">
      <c r="A10" s="15" t="s">
        <v>44</v>
      </c>
      <c r="B10" s="19" t="s">
        <v>45</v>
      </c>
      <c r="C10" s="15" t="s">
        <v>37</v>
      </c>
      <c r="D10" s="15" t="s">
        <v>8</v>
      </c>
      <c r="E10" s="15" t="s">
        <v>46</v>
      </c>
      <c r="F10" s="16" t="s">
        <v>47</v>
      </c>
      <c r="G10" s="15">
        <v>518</v>
      </c>
      <c r="H10" s="15">
        <v>2048</v>
      </c>
      <c r="I10" s="15">
        <v>99</v>
      </c>
      <c r="J10" s="15">
        <v>367</v>
      </c>
      <c r="K10" s="28">
        <v>38</v>
      </c>
      <c r="L10" s="29"/>
      <c r="M10" s="28">
        <v>38</v>
      </c>
      <c r="N10" s="29"/>
      <c r="O10" s="29"/>
      <c r="P10" s="16">
        <f t="shared" si="0"/>
        <v>5.7</v>
      </c>
      <c r="Q10" s="36" t="s">
        <v>40</v>
      </c>
      <c r="R10" s="15" t="s">
        <v>8</v>
      </c>
      <c r="S10" s="29"/>
    </row>
    <row r="11" s="1" customFormat="1" ht="51" customHeight="1" spans="1:19">
      <c r="A11" s="15" t="s">
        <v>48</v>
      </c>
      <c r="B11" s="19" t="s">
        <v>49</v>
      </c>
      <c r="C11" s="15" t="s">
        <v>37</v>
      </c>
      <c r="D11" s="15" t="s">
        <v>8</v>
      </c>
      <c r="E11" s="15" t="s">
        <v>50</v>
      </c>
      <c r="F11" s="16" t="s">
        <v>39</v>
      </c>
      <c r="G11" s="15">
        <v>507</v>
      </c>
      <c r="H11" s="15">
        <v>2159</v>
      </c>
      <c r="I11" s="15">
        <v>82</v>
      </c>
      <c r="J11" s="15">
        <v>303</v>
      </c>
      <c r="K11" s="30">
        <v>28</v>
      </c>
      <c r="L11" s="15"/>
      <c r="M11" s="30">
        <v>28</v>
      </c>
      <c r="N11" s="29"/>
      <c r="O11" s="29"/>
      <c r="P11" s="16">
        <f t="shared" si="0"/>
        <v>4.2</v>
      </c>
      <c r="Q11" s="36" t="s">
        <v>40</v>
      </c>
      <c r="R11" s="15" t="s">
        <v>8</v>
      </c>
      <c r="S11" s="29"/>
    </row>
    <row r="12" ht="51" customHeight="1" spans="1:19">
      <c r="A12" s="20" t="s">
        <v>51</v>
      </c>
      <c r="B12" s="21" t="s">
        <v>49</v>
      </c>
      <c r="C12" s="15" t="s">
        <v>37</v>
      </c>
      <c r="D12" s="15" t="s">
        <v>8</v>
      </c>
      <c r="E12" s="15" t="s">
        <v>52</v>
      </c>
      <c r="F12" s="15" t="s">
        <v>47</v>
      </c>
      <c r="G12" s="15">
        <v>257</v>
      </c>
      <c r="H12" s="15">
        <v>1331</v>
      </c>
      <c r="I12" s="15">
        <v>42</v>
      </c>
      <c r="J12" s="15">
        <v>164</v>
      </c>
      <c r="K12" s="28">
        <v>28</v>
      </c>
      <c r="L12" s="15"/>
      <c r="M12" s="28">
        <v>28</v>
      </c>
      <c r="N12" s="15"/>
      <c r="O12" s="15"/>
      <c r="P12" s="16">
        <f t="shared" si="0"/>
        <v>4.2</v>
      </c>
      <c r="Q12" s="36" t="s">
        <v>40</v>
      </c>
      <c r="R12" s="15" t="s">
        <v>8</v>
      </c>
      <c r="S12" s="15"/>
    </row>
    <row r="13" ht="51" customHeight="1" spans="1:19">
      <c r="A13" s="20" t="s">
        <v>53</v>
      </c>
      <c r="B13" s="22" t="s">
        <v>54</v>
      </c>
      <c r="C13" s="15" t="s">
        <v>37</v>
      </c>
      <c r="D13" s="15" t="s">
        <v>9</v>
      </c>
      <c r="E13" s="15" t="s">
        <v>55</v>
      </c>
      <c r="F13" s="15" t="s">
        <v>39</v>
      </c>
      <c r="G13" s="15">
        <v>463</v>
      </c>
      <c r="H13" s="15">
        <v>1750</v>
      </c>
      <c r="I13" s="15">
        <v>52</v>
      </c>
      <c r="J13" s="15">
        <v>164</v>
      </c>
      <c r="K13" s="15">
        <v>42</v>
      </c>
      <c r="L13" s="15"/>
      <c r="M13" s="15">
        <v>42</v>
      </c>
      <c r="N13" s="15"/>
      <c r="O13" s="15"/>
      <c r="P13" s="16">
        <f t="shared" si="0"/>
        <v>6.3</v>
      </c>
      <c r="Q13" s="36" t="s">
        <v>40</v>
      </c>
      <c r="R13" s="15" t="s">
        <v>9</v>
      </c>
      <c r="S13" s="15"/>
    </row>
    <row r="14" ht="51" customHeight="1" spans="1:19">
      <c r="A14" s="13" t="s">
        <v>56</v>
      </c>
      <c r="B14" s="22" t="s">
        <v>57</v>
      </c>
      <c r="C14" s="15" t="s">
        <v>37</v>
      </c>
      <c r="D14" s="15" t="s">
        <v>10</v>
      </c>
      <c r="E14" s="15" t="s">
        <v>58</v>
      </c>
      <c r="F14" s="15" t="s">
        <v>39</v>
      </c>
      <c r="G14" s="15">
        <v>608</v>
      </c>
      <c r="H14" s="15">
        <v>2019</v>
      </c>
      <c r="I14" s="15">
        <v>195</v>
      </c>
      <c r="J14" s="15">
        <v>702</v>
      </c>
      <c r="K14" s="28">
        <v>28</v>
      </c>
      <c r="L14" s="15"/>
      <c r="M14" s="28">
        <v>28</v>
      </c>
      <c r="N14" s="15"/>
      <c r="O14" s="15"/>
      <c r="P14" s="16">
        <f t="shared" si="0"/>
        <v>4.2</v>
      </c>
      <c r="Q14" s="36" t="s">
        <v>40</v>
      </c>
      <c r="R14" s="15" t="s">
        <v>10</v>
      </c>
      <c r="S14" s="15"/>
    </row>
    <row r="15" ht="51" customHeight="1" spans="1:19">
      <c r="A15" s="15" t="s">
        <v>59</v>
      </c>
      <c r="B15" s="14" t="s">
        <v>60</v>
      </c>
      <c r="C15" s="15" t="s">
        <v>37</v>
      </c>
      <c r="D15" s="15" t="s">
        <v>11</v>
      </c>
      <c r="E15" s="15" t="s">
        <v>61</v>
      </c>
      <c r="F15" s="15" t="s">
        <v>39</v>
      </c>
      <c r="G15" s="15">
        <v>60</v>
      </c>
      <c r="H15" s="15">
        <v>287</v>
      </c>
      <c r="I15" s="15">
        <v>5</v>
      </c>
      <c r="J15" s="15">
        <v>14</v>
      </c>
      <c r="K15" s="28">
        <v>27</v>
      </c>
      <c r="L15" s="15"/>
      <c r="M15" s="28">
        <v>27</v>
      </c>
      <c r="N15" s="15"/>
      <c r="O15" s="15"/>
      <c r="P15" s="16">
        <f t="shared" si="0"/>
        <v>4.05</v>
      </c>
      <c r="Q15" s="36" t="s">
        <v>40</v>
      </c>
      <c r="R15" s="15" t="s">
        <v>11</v>
      </c>
      <c r="S15" s="15"/>
    </row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  <row r="1048573" s="1" customFormat="1"/>
    <row r="1048574" s="1" customFormat="1"/>
    <row r="1048575" s="1" customFormat="1"/>
  </sheetData>
  <mergeCells count="16">
    <mergeCell ref="A1:C1"/>
    <mergeCell ref="A2:S2"/>
    <mergeCell ref="A3:S3"/>
    <mergeCell ref="K4:P4"/>
    <mergeCell ref="K5:O5"/>
    <mergeCell ref="A4:A6"/>
    <mergeCell ref="B4:B6"/>
    <mergeCell ref="C4:C6"/>
    <mergeCell ref="F4:F6"/>
    <mergeCell ref="P5:P6"/>
    <mergeCell ref="Q4:Q6"/>
    <mergeCell ref="R4:R6"/>
    <mergeCell ref="S4:S6"/>
    <mergeCell ref="D4:E5"/>
    <mergeCell ref="G4:H5"/>
    <mergeCell ref="I4:J5"/>
  </mergeCells>
  <conditionalFormatting sqref="B13">
    <cfRule type="expression" dxfId="0" priority="3">
      <formula>B13&lt;&gt;#REF!</formula>
    </cfRule>
  </conditionalFormatting>
  <conditionalFormatting sqref="B14">
    <cfRule type="expression" dxfId="0" priority="1">
      <formula>B14&lt;&gt;#REF!</formula>
    </cfRule>
  </conditionalFormatting>
  <conditionalFormatting sqref="B15">
    <cfRule type="expression" dxfId="0" priority="2">
      <formula>B15&lt;&gt;#REF!</formula>
    </cfRule>
  </conditionalFormatting>
  <pageMargins left="0.7" right="0.7" top="0.75" bottom="0.75" header="0.3" footer="0.3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</cp:lastModifiedBy>
  <dcterms:created xsi:type="dcterms:W3CDTF">2023-05-12T11:15:00Z</dcterms:created>
  <dcterms:modified xsi:type="dcterms:W3CDTF">2024-11-18T02:27:17Z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8C6C779735AF46C6AC9E9BB8CC64FA8D_13</vt:lpwstr>
  </property>
</Properties>
</file>