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45" activeTab="1"/>
  </bookViews>
  <sheets>
    <sheet name="汇总" sheetId="2" r:id="rId1"/>
    <sheet name="明细 (2)" sheetId="3" r:id="rId2"/>
    <sheet name="明细" sheetId="1" r:id="rId3"/>
  </sheets>
  <definedNames>
    <definedName name="_xlnm._FilterDatabase" localSheetId="1" hidden="1">'明细 (2)'!$A$7:$S$20</definedName>
    <definedName name="_xlnm._FilterDatabase" localSheetId="2" hidden="1">明细!$A$7:$S$20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<sst xmlns="http://schemas.openxmlformats.org/spreadsheetml/2006/main" count="292" uniqueCount="84">
  <si>
    <t>附件1</t>
  </si>
  <si>
    <t>榆林市横山区2024年市级第一批财政衔接
资金（推广以工代赈方式实施）项目计划汇总表</t>
  </si>
  <si>
    <t>单位：万元</t>
  </si>
  <si>
    <t>序号</t>
  </si>
  <si>
    <t>单位</t>
  </si>
  <si>
    <t>分配资金</t>
  </si>
  <si>
    <t>备注</t>
  </si>
  <si>
    <t>财政局</t>
  </si>
  <si>
    <t>党岔镇</t>
  </si>
  <si>
    <t>响水镇</t>
  </si>
  <si>
    <t>白界镇</t>
  </si>
  <si>
    <t>殿市镇</t>
  </si>
  <si>
    <t>南塔办事处</t>
  </si>
  <si>
    <t>塔湾镇</t>
  </si>
  <si>
    <t>武镇</t>
  </si>
  <si>
    <t>赵石畔镇</t>
  </si>
  <si>
    <t>高镇</t>
  </si>
  <si>
    <t>合计</t>
  </si>
  <si>
    <t>附件2</t>
  </si>
  <si>
    <t>榆林市横山区2024年市级第一批财政衔接资金（推广以工代赈方式实施）项目计划明细表</t>
  </si>
  <si>
    <t>项目名称</t>
  </si>
  <si>
    <t>项目内容及建设规模</t>
  </si>
  <si>
    <t>建设期限             （起止时间）</t>
  </si>
  <si>
    <t>实施地点</t>
  </si>
  <si>
    <t>脱贫村（是/否）</t>
  </si>
  <si>
    <t>受益总人口</t>
  </si>
  <si>
    <t>直接受益脱贫人口（含监测对象）</t>
  </si>
  <si>
    <t>县级主管部门</t>
  </si>
  <si>
    <t>项目实施单位</t>
  </si>
  <si>
    <t>财政衔接资金</t>
  </si>
  <si>
    <t>其中：劳动报酬</t>
  </si>
  <si>
    <t>镇</t>
  </si>
  <si>
    <t>村</t>
  </si>
  <si>
    <t>户数</t>
  </si>
  <si>
    <t>人数</t>
  </si>
  <si>
    <t>小计</t>
  </si>
  <si>
    <t>中央</t>
  </si>
  <si>
    <t>省级</t>
  </si>
  <si>
    <t>市级</t>
  </si>
  <si>
    <t>县级</t>
  </si>
  <si>
    <t>雷龙湾镇周界村砖砸道路项目</t>
  </si>
  <si>
    <t>砖砸韩梁道路2.5公里，宽3米，厚12厘米</t>
  </si>
  <si>
    <t>2024.4-2024.8</t>
  </si>
  <si>
    <t>雷龙湾镇</t>
  </si>
  <si>
    <t>周界村</t>
  </si>
  <si>
    <t>是</t>
  </si>
  <si>
    <t>党岔镇泗源沟村砖砸酸枣基地生产道路项目</t>
  </si>
  <si>
    <t>砖砸园则峁酸枣基地生产道路800米，宽4米，厚12厘米</t>
  </si>
  <si>
    <t>泗源沟村</t>
  </si>
  <si>
    <t>乡村振兴局</t>
  </si>
  <si>
    <t>党岔镇韩石畔村砖砸道路项目</t>
  </si>
  <si>
    <t>砖砸道路3.572公里，宽3米，厚12厘米</t>
  </si>
  <si>
    <t>韩石畔村</t>
  </si>
  <si>
    <t>响水镇井湾白岔峁村农田保护项目</t>
  </si>
  <si>
    <t>小塔沙洼农田边缘石头砌墙，长300米，高6米；姜湾大河滩农田绑畔280米，高2米；大塔农田畔边缘石头砌墙，长360米，高2.5米，全部用石头墙、水泥磅畔</t>
  </si>
  <si>
    <t>井湾白岔峁村</t>
  </si>
  <si>
    <t>响水镇井湾白岔峁村新建漫水桥项目</t>
  </si>
  <si>
    <t>新建漫水桥一座，长40米，宽6米，高3米，荷载等级3级，漫水桥两边砖砸道路340米</t>
  </si>
  <si>
    <t>白界镇新开沟村灌溉U型渠改造项目</t>
  </si>
  <si>
    <t>灌溉DN40U型渠改造3.7公里</t>
  </si>
  <si>
    <t>新开沟村</t>
  </si>
  <si>
    <t>否</t>
  </si>
  <si>
    <t>殿市镇麻渠村砖砸道路及帮畔项目</t>
  </si>
  <si>
    <t>砖砸道路1公里，宽3米，厚12厘米；帮畔长155米，高4.3米</t>
  </si>
  <si>
    <t>麻渠村</t>
  </si>
  <si>
    <t>殿市镇张家湾村砖砸道路项目</t>
  </si>
  <si>
    <t>张家湾村</t>
  </si>
  <si>
    <t>南塔办事处高圪垯村砖砸道路项目</t>
  </si>
  <si>
    <t>高圪垯村</t>
  </si>
  <si>
    <t>塔湾镇陈大梁村砖砸道路项目</t>
  </si>
  <si>
    <t>砖砸道路长3.572公里，宽3米，厚12厘米</t>
  </si>
  <si>
    <t>陈大梁村</t>
  </si>
  <si>
    <t>武镇武镇村砖砸道路项目</t>
  </si>
  <si>
    <t>武镇村</t>
  </si>
  <si>
    <t>赵石畔镇杜羊圈村溢洪道维修项目</t>
  </si>
  <si>
    <t>浆砌石溢洪道长161m、净宽2m、净高1m</t>
  </si>
  <si>
    <t>杜羊圈村</t>
  </si>
  <si>
    <t>高镇白面宽村道路帮畔项目</t>
  </si>
  <si>
    <t>老麦地组道路帮畔长33米，高6米</t>
  </si>
  <si>
    <t>白面宽村</t>
  </si>
  <si>
    <t>五美庭院村</t>
  </si>
  <si>
    <t>示范村</t>
  </si>
  <si>
    <t>提升村</t>
  </si>
  <si>
    <t>千万工程村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</si>
</sst>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name val="黑体"/>
      <charset val="134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</font>
    <font>
      <b/>
      <sz val="10"/>
      <name val="黑体"/>
      <charset val="134"/>
    </font>
    <font>
      <b/>
      <sz val="11"/>
      <name val="黑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1" applyNumberFormat="0" applyAlignment="0" applyProtection="0">
      <alignment vertical="center"/>
    </xf>
    <xf numFmtId="0" fontId="29" fillId="4" borderId="12" applyNumberFormat="0" applyAlignment="0" applyProtection="0">
      <alignment vertical="center"/>
    </xf>
    <xf numFmtId="0" fontId="30" fillId="4" borderId="11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/>
  </cellStyleXfs>
  <cellXfs count="4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5" fillId="0" borderId="3" xfId="49" applyNumberFormat="1" applyFont="1" applyFill="1" applyBorder="1" applyAlignment="1">
      <alignment horizontal="center" vertical="center" wrapText="1"/>
    </xf>
    <xf numFmtId="0" fontId="5" fillId="0" borderId="4" xfId="49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right" vertical="center" wrapText="1"/>
    </xf>
    <xf numFmtId="0" fontId="15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D73434"/>
      </font>
      <fill>
        <patternFill patternType="solid">
          <bgColor rgb="FFFFF2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A5" sqref="A5:A14"/>
    </sheetView>
  </sheetViews>
  <sheetFormatPr defaultColWidth="9" defaultRowHeight="13.5" outlineLevelCol="6"/>
  <cols>
    <col min="1" max="1" width="11.25" style="1" customWidth="1"/>
    <col min="2" max="4" width="10.25" style="1" customWidth="1"/>
    <col min="5" max="5" width="9" style="1" customWidth="1"/>
    <col min="6" max="6" width="11.25" style="1" customWidth="1"/>
    <col min="7" max="7" width="15.25" style="1" customWidth="1"/>
    <col min="8" max="16384" width="9" style="1"/>
  </cols>
  <sheetData>
    <row r="1" s="1" customFormat="1" ht="39" customHeight="1" spans="1:7">
      <c r="A1" s="35" t="s">
        <v>0</v>
      </c>
      <c r="B1" s="35"/>
      <c r="C1" s="35"/>
      <c r="D1" s="35"/>
      <c r="E1" s="35"/>
      <c r="F1" s="35"/>
      <c r="G1" s="35"/>
    </row>
    <row r="2" s="33" customFormat="1" ht="72" customHeight="1" spans="1:7">
      <c r="A2" s="36" t="s">
        <v>1</v>
      </c>
      <c r="B2" s="36"/>
      <c r="C2" s="36"/>
      <c r="D2" s="36"/>
      <c r="E2" s="36"/>
      <c r="F2" s="36"/>
      <c r="G2" s="36"/>
    </row>
    <row r="3" s="1" customFormat="1" ht="27" customHeight="1" spans="1:7">
      <c r="A3" s="37" t="s">
        <v>2</v>
      </c>
      <c r="B3" s="37"/>
      <c r="C3" s="37"/>
      <c r="D3" s="37"/>
      <c r="E3" s="37"/>
      <c r="F3" s="37"/>
      <c r="G3" s="37"/>
    </row>
    <row r="4" s="34" customFormat="1" ht="39" customHeight="1" spans="1:7">
      <c r="A4" s="38" t="s">
        <v>3</v>
      </c>
      <c r="B4" s="38" t="s">
        <v>4</v>
      </c>
      <c r="C4" s="38"/>
      <c r="D4" s="38"/>
      <c r="E4" s="38" t="s">
        <v>5</v>
      </c>
      <c r="F4" s="38"/>
      <c r="G4" s="38" t="s">
        <v>6</v>
      </c>
    </row>
    <row r="5" s="34" customFormat="1" ht="39" customHeight="1" spans="1:7">
      <c r="A5" s="39">
        <v>1</v>
      </c>
      <c r="B5" s="39" t="s">
        <v>7</v>
      </c>
      <c r="C5" s="39"/>
      <c r="D5" s="39"/>
      <c r="E5" s="39">
        <v>35</v>
      </c>
      <c r="F5" s="39"/>
      <c r="G5" s="38"/>
    </row>
    <row r="6" s="1" customFormat="1" ht="45" customHeight="1" spans="1:7">
      <c r="A6" s="39">
        <v>2</v>
      </c>
      <c r="B6" s="39" t="s">
        <v>8</v>
      </c>
      <c r="C6" s="39"/>
      <c r="D6" s="39"/>
      <c r="E6" s="39">
        <v>65</v>
      </c>
      <c r="F6" s="39"/>
      <c r="G6" s="40"/>
    </row>
    <row r="7" s="1" customFormat="1" ht="45" customHeight="1" spans="1:7">
      <c r="A7" s="39">
        <v>3</v>
      </c>
      <c r="B7" s="39" t="s">
        <v>9</v>
      </c>
      <c r="C7" s="39"/>
      <c r="D7" s="39"/>
      <c r="E7" s="39">
        <v>141</v>
      </c>
      <c r="F7" s="39"/>
      <c r="G7" s="40"/>
    </row>
    <row r="8" s="1" customFormat="1" ht="45" customHeight="1" spans="1:7">
      <c r="A8" s="39">
        <v>4</v>
      </c>
      <c r="B8" s="39" t="s">
        <v>10</v>
      </c>
      <c r="C8" s="39"/>
      <c r="D8" s="39"/>
      <c r="E8" s="39">
        <v>50</v>
      </c>
      <c r="F8" s="39"/>
      <c r="G8" s="40"/>
    </row>
    <row r="9" s="1" customFormat="1" ht="45" customHeight="1" spans="1:7">
      <c r="A9" s="39">
        <v>5</v>
      </c>
      <c r="B9" s="39" t="s">
        <v>11</v>
      </c>
      <c r="C9" s="39"/>
      <c r="D9" s="39"/>
      <c r="E9" s="39">
        <v>100</v>
      </c>
      <c r="F9" s="39"/>
      <c r="G9" s="40"/>
    </row>
    <row r="10" s="1" customFormat="1" ht="45" customHeight="1" spans="1:7">
      <c r="A10" s="39">
        <v>6</v>
      </c>
      <c r="B10" s="39" t="s">
        <v>12</v>
      </c>
      <c r="C10" s="39"/>
      <c r="D10" s="39"/>
      <c r="E10" s="39">
        <v>50</v>
      </c>
      <c r="F10" s="39"/>
      <c r="G10" s="40"/>
    </row>
    <row r="11" s="1" customFormat="1" ht="45" customHeight="1" spans="1:7">
      <c r="A11" s="39">
        <v>7</v>
      </c>
      <c r="B11" s="39" t="s">
        <v>13</v>
      </c>
      <c r="C11" s="39"/>
      <c r="D11" s="39"/>
      <c r="E11" s="39">
        <v>50</v>
      </c>
      <c r="F11" s="39"/>
      <c r="G11" s="40"/>
    </row>
    <row r="12" s="1" customFormat="1" ht="45" customHeight="1" spans="1:7">
      <c r="A12" s="39">
        <v>8</v>
      </c>
      <c r="B12" s="39" t="s">
        <v>14</v>
      </c>
      <c r="C12" s="39"/>
      <c r="D12" s="39"/>
      <c r="E12" s="39">
        <v>50</v>
      </c>
      <c r="F12" s="39"/>
      <c r="G12" s="40"/>
    </row>
    <row r="13" s="1" customFormat="1" ht="45" customHeight="1" spans="1:7">
      <c r="A13" s="39">
        <v>9</v>
      </c>
      <c r="B13" s="39" t="s">
        <v>15</v>
      </c>
      <c r="C13" s="39"/>
      <c r="D13" s="39"/>
      <c r="E13" s="39">
        <v>31</v>
      </c>
      <c r="F13" s="39"/>
      <c r="G13" s="40"/>
    </row>
    <row r="14" s="1" customFormat="1" ht="45" customHeight="1" spans="1:7">
      <c r="A14" s="39">
        <v>10</v>
      </c>
      <c r="B14" s="39" t="s">
        <v>16</v>
      </c>
      <c r="C14" s="39"/>
      <c r="D14" s="39"/>
      <c r="E14" s="39">
        <v>13</v>
      </c>
      <c r="F14" s="39"/>
      <c r="G14" s="40"/>
    </row>
    <row r="15" s="1" customFormat="1" ht="45" customHeight="1" spans="1:7">
      <c r="A15" s="41" t="s">
        <v>17</v>
      </c>
      <c r="B15" s="41"/>
      <c r="C15" s="41"/>
      <c r="D15" s="41"/>
      <c r="E15" s="42">
        <f>SUM(E5:F14)</f>
        <v>585</v>
      </c>
      <c r="F15" s="43"/>
      <c r="G15" s="44"/>
    </row>
  </sheetData>
  <mergeCells count="27">
    <mergeCell ref="A1:G1"/>
    <mergeCell ref="A2:G2"/>
    <mergeCell ref="A3:G3"/>
    <mergeCell ref="B4:D4"/>
    <mergeCell ref="E4:F4"/>
    <mergeCell ref="B5:D5"/>
    <mergeCell ref="E5:F5"/>
    <mergeCell ref="B6:D6"/>
    <mergeCell ref="E6:F6"/>
    <mergeCell ref="B7:D7"/>
    <mergeCell ref="E7:F7"/>
    <mergeCell ref="B8:D8"/>
    <mergeCell ref="E8:F8"/>
    <mergeCell ref="B9:D9"/>
    <mergeCell ref="E9:F9"/>
    <mergeCell ref="B10:D10"/>
    <mergeCell ref="E10:F10"/>
    <mergeCell ref="B11:D11"/>
    <mergeCell ref="E11:F11"/>
    <mergeCell ref="B12:D12"/>
    <mergeCell ref="E12:F12"/>
    <mergeCell ref="B13:D13"/>
    <mergeCell ref="E13:F13"/>
    <mergeCell ref="B14:D14"/>
    <mergeCell ref="E14:F14"/>
    <mergeCell ref="A15:D15"/>
    <mergeCell ref="E15:F1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tabSelected="1" view="pageBreakPreview" zoomScaleNormal="100" workbookViewId="0">
      <selection activeCell="A7" sqref="A7"/>
    </sheetView>
  </sheetViews>
  <sheetFormatPr defaultColWidth="9" defaultRowHeight="13.5"/>
  <cols>
    <col min="1" max="1" width="17.125" style="1" customWidth="1"/>
    <col min="2" max="2" width="27" style="1" customWidth="1"/>
    <col min="3" max="5" width="9" style="1"/>
    <col min="6" max="10" width="7" style="1" customWidth="1"/>
    <col min="11" max="16" width="6.375" style="1" customWidth="1"/>
    <col min="17" max="18" width="10.25" style="3" customWidth="1"/>
    <col min="19" max="19" width="9.75" style="1" customWidth="1"/>
    <col min="20" max="16384" width="9" style="1"/>
  </cols>
  <sheetData>
    <row r="1" s="1" customFormat="1" ht="20.25" spans="1:18">
      <c r="A1" s="4" t="s">
        <v>18</v>
      </c>
      <c r="B1" s="4"/>
      <c r="C1" s="4"/>
      <c r="Q1" s="3"/>
      <c r="R1" s="3"/>
    </row>
    <row r="2" s="1" customFormat="1" ht="34" customHeight="1" spans="1:19">
      <c r="A2" s="5" t="s">
        <v>19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26"/>
      <c r="R2" s="26"/>
      <c r="S2" s="5"/>
    </row>
    <row r="3" s="2" customFormat="1" ht="24" customHeight="1" spans="1:19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27"/>
      <c r="R3" s="27"/>
      <c r="S3" s="6"/>
    </row>
    <row r="4" s="2" customFormat="1" ht="18" customHeight="1" spans="1:19">
      <c r="A4" s="7" t="s">
        <v>20</v>
      </c>
      <c r="B4" s="7" t="s">
        <v>21</v>
      </c>
      <c r="C4" s="7" t="s">
        <v>22</v>
      </c>
      <c r="D4" s="8" t="s">
        <v>23</v>
      </c>
      <c r="E4" s="8"/>
      <c r="F4" s="7" t="s">
        <v>24</v>
      </c>
      <c r="G4" s="8" t="s">
        <v>25</v>
      </c>
      <c r="H4" s="8"/>
      <c r="I4" s="8" t="s">
        <v>26</v>
      </c>
      <c r="J4" s="8"/>
      <c r="K4" s="8"/>
      <c r="L4" s="8"/>
      <c r="M4" s="8"/>
      <c r="N4" s="8"/>
      <c r="O4" s="8"/>
      <c r="P4" s="8"/>
      <c r="Q4" s="28" t="s">
        <v>27</v>
      </c>
      <c r="R4" s="28" t="s">
        <v>28</v>
      </c>
      <c r="S4" s="28" t="s">
        <v>6</v>
      </c>
    </row>
    <row r="5" s="2" customFormat="1" ht="18" customHeight="1" spans="1:19">
      <c r="A5" s="9"/>
      <c r="B5" s="9"/>
      <c r="C5" s="9"/>
      <c r="D5" s="8"/>
      <c r="E5" s="8"/>
      <c r="F5" s="9"/>
      <c r="G5" s="8"/>
      <c r="H5" s="8"/>
      <c r="I5" s="8"/>
      <c r="J5" s="8"/>
      <c r="K5" s="20" t="s">
        <v>29</v>
      </c>
      <c r="L5" s="21"/>
      <c r="M5" s="21"/>
      <c r="N5" s="21"/>
      <c r="O5" s="22"/>
      <c r="P5" s="7" t="s">
        <v>30</v>
      </c>
      <c r="Q5" s="29"/>
      <c r="R5" s="29"/>
      <c r="S5" s="29"/>
    </row>
    <row r="6" s="2" customFormat="1" ht="18" customHeight="1" spans="1:19">
      <c r="A6" s="10"/>
      <c r="B6" s="10"/>
      <c r="C6" s="10"/>
      <c r="D6" s="8" t="s">
        <v>31</v>
      </c>
      <c r="E6" s="8" t="s">
        <v>32</v>
      </c>
      <c r="F6" s="10"/>
      <c r="G6" s="8" t="s">
        <v>33</v>
      </c>
      <c r="H6" s="8" t="s">
        <v>34</v>
      </c>
      <c r="I6" s="8" t="s">
        <v>33</v>
      </c>
      <c r="J6" s="8" t="s">
        <v>34</v>
      </c>
      <c r="K6" s="23" t="s">
        <v>35</v>
      </c>
      <c r="L6" s="24" t="s">
        <v>36</v>
      </c>
      <c r="M6" s="24" t="s">
        <v>37</v>
      </c>
      <c r="N6" s="24" t="s">
        <v>38</v>
      </c>
      <c r="O6" s="24" t="s">
        <v>39</v>
      </c>
      <c r="P6" s="10"/>
      <c r="Q6" s="30"/>
      <c r="R6" s="30"/>
      <c r="S6" s="30"/>
    </row>
    <row r="7" s="2" customFormat="1" ht="27" customHeight="1" spans="1:19">
      <c r="A7" s="11" t="s">
        <v>17</v>
      </c>
      <c r="B7" s="10"/>
      <c r="C7" s="10"/>
      <c r="D7" s="8"/>
      <c r="E7" s="8"/>
      <c r="F7" s="10"/>
      <c r="G7" s="8"/>
      <c r="H7" s="8"/>
      <c r="I7" s="8"/>
      <c r="J7" s="8"/>
      <c r="K7" s="23">
        <f t="shared" ref="K7:P7" si="0">SUM(K8:K20)</f>
        <v>585</v>
      </c>
      <c r="L7" s="23"/>
      <c r="M7" s="23"/>
      <c r="N7" s="23">
        <f t="shared" si="0"/>
        <v>585</v>
      </c>
      <c r="O7" s="23"/>
      <c r="P7" s="23">
        <f t="shared" si="0"/>
        <v>87.75</v>
      </c>
      <c r="Q7" s="12"/>
      <c r="R7" s="30"/>
      <c r="S7" s="30"/>
    </row>
    <row r="8" s="2" customFormat="1" ht="41" customHeight="1" spans="1:19">
      <c r="A8" s="12" t="s">
        <v>40</v>
      </c>
      <c r="B8" s="13" t="s">
        <v>41</v>
      </c>
      <c r="C8" s="12" t="s">
        <v>42</v>
      </c>
      <c r="D8" s="12" t="s">
        <v>43</v>
      </c>
      <c r="E8" s="12" t="s">
        <v>44</v>
      </c>
      <c r="F8" s="12" t="s">
        <v>45</v>
      </c>
      <c r="G8" s="12">
        <v>455</v>
      </c>
      <c r="H8" s="12">
        <v>1804</v>
      </c>
      <c r="I8" s="12">
        <v>55</v>
      </c>
      <c r="J8" s="12">
        <v>211</v>
      </c>
      <c r="K8" s="16">
        <v>35</v>
      </c>
      <c r="L8" s="12"/>
      <c r="M8" s="12"/>
      <c r="N8" s="16">
        <v>35</v>
      </c>
      <c r="O8" s="12"/>
      <c r="P8" s="12">
        <f t="shared" ref="P8:P20" si="1">K8*0.15</f>
        <v>5.25</v>
      </c>
      <c r="Q8" s="12" t="s">
        <v>7</v>
      </c>
      <c r="R8" s="12" t="s">
        <v>7</v>
      </c>
      <c r="S8" s="12"/>
    </row>
    <row r="9" s="1" customFormat="1" ht="42" customHeight="1" spans="1:19">
      <c r="A9" s="14" t="s">
        <v>46</v>
      </c>
      <c r="B9" s="13" t="s">
        <v>47</v>
      </c>
      <c r="C9" s="12" t="s">
        <v>42</v>
      </c>
      <c r="D9" s="12" t="s">
        <v>8</v>
      </c>
      <c r="E9" s="12" t="s">
        <v>48</v>
      </c>
      <c r="F9" s="12" t="s">
        <v>45</v>
      </c>
      <c r="G9" s="12">
        <v>570</v>
      </c>
      <c r="H9" s="12">
        <v>2640</v>
      </c>
      <c r="I9" s="12">
        <v>132</v>
      </c>
      <c r="J9" s="12">
        <v>353</v>
      </c>
      <c r="K9" s="25">
        <v>15</v>
      </c>
      <c r="L9" s="12"/>
      <c r="M9" s="12"/>
      <c r="N9" s="25">
        <v>15</v>
      </c>
      <c r="O9" s="12"/>
      <c r="P9" s="12">
        <f t="shared" si="1"/>
        <v>2.25</v>
      </c>
      <c r="Q9" s="12" t="s">
        <v>49</v>
      </c>
      <c r="R9" s="12" t="s">
        <v>8</v>
      </c>
      <c r="S9" s="31"/>
    </row>
    <row r="10" ht="42" customHeight="1" spans="1:19">
      <c r="A10" s="12" t="s">
        <v>50</v>
      </c>
      <c r="B10" s="15" t="s">
        <v>51</v>
      </c>
      <c r="C10" s="12" t="s">
        <v>42</v>
      </c>
      <c r="D10" s="12" t="s">
        <v>8</v>
      </c>
      <c r="E10" s="12" t="s">
        <v>52</v>
      </c>
      <c r="F10" s="12" t="s">
        <v>45</v>
      </c>
      <c r="G10" s="12">
        <v>349</v>
      </c>
      <c r="H10" s="12">
        <v>1255</v>
      </c>
      <c r="I10" s="12">
        <v>63</v>
      </c>
      <c r="J10" s="12">
        <v>169</v>
      </c>
      <c r="K10" s="25">
        <v>50</v>
      </c>
      <c r="L10" s="12"/>
      <c r="M10" s="12"/>
      <c r="N10" s="25">
        <v>50</v>
      </c>
      <c r="O10" s="12"/>
      <c r="P10" s="12">
        <f t="shared" si="1"/>
        <v>7.5</v>
      </c>
      <c r="Q10" s="12" t="s">
        <v>49</v>
      </c>
      <c r="R10" s="12" t="s">
        <v>8</v>
      </c>
      <c r="S10" s="31"/>
    </row>
    <row r="11" ht="72" customHeight="1" spans="1:19">
      <c r="A11" s="16" t="s">
        <v>53</v>
      </c>
      <c r="B11" s="17" t="s">
        <v>54</v>
      </c>
      <c r="C11" s="12" t="s">
        <v>42</v>
      </c>
      <c r="D11" s="12" t="s">
        <v>9</v>
      </c>
      <c r="E11" s="12" t="s">
        <v>55</v>
      </c>
      <c r="F11" s="12" t="s">
        <v>45</v>
      </c>
      <c r="G11" s="12">
        <v>386</v>
      </c>
      <c r="H11" s="12">
        <v>1723</v>
      </c>
      <c r="I11" s="12">
        <v>67</v>
      </c>
      <c r="J11" s="12">
        <v>286</v>
      </c>
      <c r="K11" s="12">
        <v>96</v>
      </c>
      <c r="L11" s="12"/>
      <c r="M11" s="12"/>
      <c r="N11" s="12">
        <v>96</v>
      </c>
      <c r="O11" s="12"/>
      <c r="P11" s="12">
        <f t="shared" si="1"/>
        <v>14.4</v>
      </c>
      <c r="Q11" s="12" t="s">
        <v>49</v>
      </c>
      <c r="R11" s="12" t="s">
        <v>9</v>
      </c>
      <c r="S11" s="31"/>
    </row>
    <row r="12" ht="54" customHeight="1" spans="1:19">
      <c r="A12" s="12" t="s">
        <v>56</v>
      </c>
      <c r="B12" s="13" t="s">
        <v>57</v>
      </c>
      <c r="C12" s="12" t="s">
        <v>42</v>
      </c>
      <c r="D12" s="12" t="s">
        <v>9</v>
      </c>
      <c r="E12" s="12" t="s">
        <v>55</v>
      </c>
      <c r="F12" s="12" t="s">
        <v>45</v>
      </c>
      <c r="G12" s="12">
        <v>386</v>
      </c>
      <c r="H12" s="12">
        <v>1723</v>
      </c>
      <c r="I12" s="12">
        <v>67</v>
      </c>
      <c r="J12" s="12">
        <v>286</v>
      </c>
      <c r="K12" s="12">
        <v>45</v>
      </c>
      <c r="L12" s="12"/>
      <c r="M12" s="12"/>
      <c r="N12" s="12">
        <v>45</v>
      </c>
      <c r="O12" s="12"/>
      <c r="P12" s="12">
        <f t="shared" si="1"/>
        <v>6.75</v>
      </c>
      <c r="Q12" s="12" t="s">
        <v>49</v>
      </c>
      <c r="R12" s="12" t="s">
        <v>9</v>
      </c>
      <c r="S12" s="31"/>
    </row>
    <row r="13" ht="42" customHeight="1" spans="1:19">
      <c r="A13" s="12" t="s">
        <v>58</v>
      </c>
      <c r="B13" s="13" t="s">
        <v>59</v>
      </c>
      <c r="C13" s="12" t="s">
        <v>42</v>
      </c>
      <c r="D13" s="12" t="s">
        <v>10</v>
      </c>
      <c r="E13" s="12" t="s">
        <v>60</v>
      </c>
      <c r="F13" s="12" t="s">
        <v>61</v>
      </c>
      <c r="G13" s="12">
        <v>302</v>
      </c>
      <c r="H13" s="12">
        <v>1220</v>
      </c>
      <c r="I13" s="12">
        <v>8</v>
      </c>
      <c r="J13" s="12">
        <v>25</v>
      </c>
      <c r="K13" s="25">
        <v>50</v>
      </c>
      <c r="L13" s="12"/>
      <c r="M13" s="12"/>
      <c r="N13" s="25">
        <v>50</v>
      </c>
      <c r="O13" s="12"/>
      <c r="P13" s="12">
        <f t="shared" si="1"/>
        <v>7.5</v>
      </c>
      <c r="Q13" s="12" t="s">
        <v>49</v>
      </c>
      <c r="R13" s="12" t="s">
        <v>10</v>
      </c>
      <c r="S13" s="31"/>
    </row>
    <row r="14" ht="42" customHeight="1" spans="1:19">
      <c r="A14" s="16" t="s">
        <v>62</v>
      </c>
      <c r="B14" s="17" t="s">
        <v>63</v>
      </c>
      <c r="C14" s="12" t="s">
        <v>42</v>
      </c>
      <c r="D14" s="12" t="s">
        <v>11</v>
      </c>
      <c r="E14" s="12" t="s">
        <v>64</v>
      </c>
      <c r="F14" s="12" t="s">
        <v>45</v>
      </c>
      <c r="G14" s="12">
        <v>674</v>
      </c>
      <c r="H14" s="12">
        <v>2284</v>
      </c>
      <c r="I14" s="12">
        <v>68</v>
      </c>
      <c r="J14" s="12">
        <v>215</v>
      </c>
      <c r="K14" s="16">
        <v>50</v>
      </c>
      <c r="L14" s="12"/>
      <c r="M14" s="12"/>
      <c r="N14" s="16">
        <v>50</v>
      </c>
      <c r="O14" s="12"/>
      <c r="P14" s="12">
        <f t="shared" si="1"/>
        <v>7.5</v>
      </c>
      <c r="Q14" s="12" t="s">
        <v>49</v>
      </c>
      <c r="R14" s="12" t="s">
        <v>11</v>
      </c>
      <c r="S14" s="31"/>
    </row>
    <row r="15" ht="42" customHeight="1" spans="1:19">
      <c r="A15" s="18" t="s">
        <v>65</v>
      </c>
      <c r="B15" s="19" t="s">
        <v>51</v>
      </c>
      <c r="C15" s="12" t="s">
        <v>42</v>
      </c>
      <c r="D15" s="12" t="s">
        <v>11</v>
      </c>
      <c r="E15" s="12" t="s">
        <v>66</v>
      </c>
      <c r="F15" s="12" t="s">
        <v>61</v>
      </c>
      <c r="G15" s="12">
        <v>618</v>
      </c>
      <c r="H15" s="12">
        <v>2069</v>
      </c>
      <c r="I15" s="12">
        <v>31</v>
      </c>
      <c r="J15" s="12">
        <v>84</v>
      </c>
      <c r="K15" s="25">
        <v>50</v>
      </c>
      <c r="L15" s="12"/>
      <c r="M15" s="12"/>
      <c r="N15" s="25">
        <v>50</v>
      </c>
      <c r="O15" s="12"/>
      <c r="P15" s="12">
        <f t="shared" si="1"/>
        <v>7.5</v>
      </c>
      <c r="Q15" s="12" t="s">
        <v>49</v>
      </c>
      <c r="R15" s="12" t="s">
        <v>11</v>
      </c>
      <c r="S15" s="31"/>
    </row>
    <row r="16" ht="42" customHeight="1" spans="1:19">
      <c r="A16" s="12" t="s">
        <v>67</v>
      </c>
      <c r="B16" s="13" t="s">
        <v>51</v>
      </c>
      <c r="C16" s="12" t="s">
        <v>42</v>
      </c>
      <c r="D16" s="12" t="s">
        <v>12</v>
      </c>
      <c r="E16" s="12" t="s">
        <v>68</v>
      </c>
      <c r="F16" s="12" t="s">
        <v>45</v>
      </c>
      <c r="G16" s="12">
        <v>220</v>
      </c>
      <c r="H16" s="12">
        <v>841</v>
      </c>
      <c r="I16" s="12">
        <v>44</v>
      </c>
      <c r="J16" s="12">
        <v>128</v>
      </c>
      <c r="K16" s="12">
        <v>50</v>
      </c>
      <c r="L16" s="12"/>
      <c r="M16" s="12"/>
      <c r="N16" s="12">
        <v>50</v>
      </c>
      <c r="O16" s="12"/>
      <c r="P16" s="12">
        <f t="shared" si="1"/>
        <v>7.5</v>
      </c>
      <c r="Q16" s="12" t="s">
        <v>49</v>
      </c>
      <c r="R16" s="12" t="s">
        <v>12</v>
      </c>
      <c r="S16" s="31"/>
    </row>
    <row r="17" ht="42" customHeight="1" spans="1:19">
      <c r="A17" s="16" t="s">
        <v>69</v>
      </c>
      <c r="B17" s="17" t="s">
        <v>70</v>
      </c>
      <c r="C17" s="12" t="s">
        <v>42</v>
      </c>
      <c r="D17" s="12" t="s">
        <v>13</v>
      </c>
      <c r="E17" s="12" t="s">
        <v>71</v>
      </c>
      <c r="F17" s="12" t="s">
        <v>45</v>
      </c>
      <c r="G17" s="12">
        <v>370</v>
      </c>
      <c r="H17" s="12">
        <v>1307</v>
      </c>
      <c r="I17" s="12">
        <v>54</v>
      </c>
      <c r="J17" s="12">
        <v>153</v>
      </c>
      <c r="K17" s="16">
        <v>50</v>
      </c>
      <c r="L17" s="12"/>
      <c r="M17" s="12"/>
      <c r="N17" s="16">
        <v>50</v>
      </c>
      <c r="O17" s="12"/>
      <c r="P17" s="12">
        <f t="shared" si="1"/>
        <v>7.5</v>
      </c>
      <c r="Q17" s="12" t="s">
        <v>49</v>
      </c>
      <c r="R17" s="12" t="s">
        <v>13</v>
      </c>
      <c r="S17" s="31"/>
    </row>
    <row r="18" ht="42" customHeight="1" spans="1:19">
      <c r="A18" s="16" t="s">
        <v>72</v>
      </c>
      <c r="B18" s="17" t="s">
        <v>70</v>
      </c>
      <c r="C18" s="12" t="s">
        <v>42</v>
      </c>
      <c r="D18" s="12" t="s">
        <v>14</v>
      </c>
      <c r="E18" s="12" t="s">
        <v>73</v>
      </c>
      <c r="F18" s="12" t="s">
        <v>61</v>
      </c>
      <c r="G18" s="12">
        <v>720</v>
      </c>
      <c r="H18" s="12">
        <v>2415</v>
      </c>
      <c r="I18" s="12">
        <v>210</v>
      </c>
      <c r="J18" s="12">
        <v>678</v>
      </c>
      <c r="K18" s="16">
        <v>50</v>
      </c>
      <c r="L18" s="12"/>
      <c r="M18" s="12"/>
      <c r="N18" s="16">
        <v>50</v>
      </c>
      <c r="O18" s="12"/>
      <c r="P18" s="12">
        <f t="shared" si="1"/>
        <v>7.5</v>
      </c>
      <c r="Q18" s="12" t="s">
        <v>49</v>
      </c>
      <c r="R18" s="12" t="s">
        <v>14</v>
      </c>
      <c r="S18" s="31"/>
    </row>
    <row r="19" ht="42" customHeight="1" spans="1:19">
      <c r="A19" s="12" t="s">
        <v>74</v>
      </c>
      <c r="B19" s="13" t="s">
        <v>75</v>
      </c>
      <c r="C19" s="12" t="s">
        <v>42</v>
      </c>
      <c r="D19" s="12" t="s">
        <v>15</v>
      </c>
      <c r="E19" s="12" t="s">
        <v>76</v>
      </c>
      <c r="F19" s="12" t="s">
        <v>45</v>
      </c>
      <c r="G19" s="12">
        <v>456</v>
      </c>
      <c r="H19" s="12">
        <v>1855</v>
      </c>
      <c r="I19" s="12">
        <v>90</v>
      </c>
      <c r="J19" s="12">
        <v>298</v>
      </c>
      <c r="K19" s="12">
        <v>31</v>
      </c>
      <c r="L19" s="12"/>
      <c r="M19" s="12"/>
      <c r="N19" s="12">
        <v>31</v>
      </c>
      <c r="O19" s="12"/>
      <c r="P19" s="12">
        <f t="shared" si="1"/>
        <v>4.65</v>
      </c>
      <c r="Q19" s="12" t="s">
        <v>49</v>
      </c>
      <c r="R19" s="12" t="s">
        <v>15</v>
      </c>
      <c r="S19" s="16"/>
    </row>
    <row r="20" ht="42" customHeight="1" spans="1:19">
      <c r="A20" s="16" t="s">
        <v>77</v>
      </c>
      <c r="B20" s="13" t="s">
        <v>78</v>
      </c>
      <c r="C20" s="12" t="s">
        <v>42</v>
      </c>
      <c r="D20" s="12" t="s">
        <v>16</v>
      </c>
      <c r="E20" s="12" t="s">
        <v>79</v>
      </c>
      <c r="F20" s="12" t="s">
        <v>45</v>
      </c>
      <c r="G20" s="12">
        <v>429</v>
      </c>
      <c r="H20" s="12">
        <v>1416</v>
      </c>
      <c r="I20" s="12">
        <v>99</v>
      </c>
      <c r="J20" s="12">
        <v>311</v>
      </c>
      <c r="K20" s="25">
        <v>13</v>
      </c>
      <c r="L20" s="12"/>
      <c r="M20" s="12"/>
      <c r="N20" s="25">
        <v>13</v>
      </c>
      <c r="O20" s="12"/>
      <c r="P20" s="12">
        <f t="shared" si="1"/>
        <v>1.95</v>
      </c>
      <c r="Q20" s="12" t="s">
        <v>49</v>
      </c>
      <c r="R20" s="12" t="s">
        <v>16</v>
      </c>
      <c r="S20" s="32"/>
    </row>
  </sheetData>
  <autoFilter xmlns:etc="http://www.wps.cn/officeDocument/2017/etCustomData" ref="A7:S20" etc:filterBottomFollowUsedRange="0">
    <extLst/>
  </autoFilter>
  <mergeCells count="16">
    <mergeCell ref="A1:C1"/>
    <mergeCell ref="A2:S2"/>
    <mergeCell ref="A3:S3"/>
    <mergeCell ref="K4:P4"/>
    <mergeCell ref="K5:O5"/>
    <mergeCell ref="A4:A6"/>
    <mergeCell ref="B4:B6"/>
    <mergeCell ref="C4:C6"/>
    <mergeCell ref="F4:F6"/>
    <mergeCell ref="P5:P6"/>
    <mergeCell ref="Q4:Q6"/>
    <mergeCell ref="R4:R6"/>
    <mergeCell ref="S4:S6"/>
    <mergeCell ref="D4:E5"/>
    <mergeCell ref="G4:H5"/>
    <mergeCell ref="I4:J5"/>
  </mergeCells>
  <conditionalFormatting sqref="B9">
    <cfRule type="expression" dxfId="0" priority="12">
      <formula>B9&lt;&gt;#REF!</formula>
    </cfRule>
  </conditionalFormatting>
  <conditionalFormatting sqref="B10">
    <cfRule type="expression" dxfId="0" priority="3">
      <formula>B10&lt;&gt;#REF!</formula>
    </cfRule>
  </conditionalFormatting>
  <conditionalFormatting sqref="B11">
    <cfRule type="expression" dxfId="0" priority="11">
      <formula>B11&lt;&gt;#REF!</formula>
    </cfRule>
  </conditionalFormatting>
  <conditionalFormatting sqref="B12">
    <cfRule type="expression" dxfId="0" priority="1">
      <formula>B12&lt;&gt;#REF!</formula>
    </cfRule>
  </conditionalFormatting>
  <conditionalFormatting sqref="B13">
    <cfRule type="expression" dxfId="0" priority="9">
      <formula>B13&lt;&gt;#REF!</formula>
    </cfRule>
  </conditionalFormatting>
  <conditionalFormatting sqref="B14">
    <cfRule type="expression" dxfId="0" priority="8">
      <formula>B14&lt;&gt;#REF!</formula>
    </cfRule>
  </conditionalFormatting>
  <conditionalFormatting sqref="B15">
    <cfRule type="expression" dxfId="0" priority="7">
      <formula>B15&lt;&gt;#REF!</formula>
    </cfRule>
  </conditionalFormatting>
  <conditionalFormatting sqref="B16">
    <cfRule type="expression" dxfId="0" priority="4">
      <formula>B16&lt;&gt;#REF!</formula>
    </cfRule>
  </conditionalFormatting>
  <conditionalFormatting sqref="B17">
    <cfRule type="expression" dxfId="0" priority="6">
      <formula>B17&lt;&gt;#REF!</formula>
    </cfRule>
  </conditionalFormatting>
  <conditionalFormatting sqref="B18">
    <cfRule type="expression" dxfId="0" priority="5">
      <formula>B18&lt;&gt;#REF!</formula>
    </cfRule>
  </conditionalFormatting>
  <conditionalFormatting sqref="B19">
    <cfRule type="expression" dxfId="0" priority="10">
      <formula>B19&lt;&gt;#REF!</formula>
    </cfRule>
  </conditionalFormatting>
  <conditionalFormatting sqref="B20">
    <cfRule type="expression" dxfId="0" priority="2">
      <formula>B20&lt;&gt;#REF!</formula>
    </cfRule>
  </conditionalFormatting>
  <pageMargins left="0.7" right="0.7" top="0.75" bottom="0.75" header="0.3" footer="0.3"/>
  <pageSetup paperSize="9" scale="7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view="pageBreakPreview" zoomScaleNormal="100" workbookViewId="0">
      <selection activeCell="F9" sqref="F9"/>
    </sheetView>
  </sheetViews>
  <sheetFormatPr defaultColWidth="9" defaultRowHeight="13.5"/>
  <cols>
    <col min="1" max="1" width="17.125" style="1" customWidth="1"/>
    <col min="2" max="2" width="27" style="1" customWidth="1"/>
    <col min="3" max="5" width="9" style="1"/>
    <col min="6" max="10" width="7" style="1" customWidth="1"/>
    <col min="11" max="16" width="6.375" style="1" customWidth="1"/>
    <col min="17" max="18" width="10.25" style="3" customWidth="1"/>
    <col min="19" max="19" width="9.75" style="1" customWidth="1"/>
    <col min="20" max="16384" width="9" style="1"/>
  </cols>
  <sheetData>
    <row r="1" s="1" customFormat="1" ht="20.25" spans="1:18">
      <c r="A1" s="4" t="s">
        <v>18</v>
      </c>
      <c r="B1" s="4"/>
      <c r="C1" s="4"/>
      <c r="Q1" s="3"/>
      <c r="R1" s="3"/>
    </row>
    <row r="2" s="1" customFormat="1" ht="34" customHeight="1" spans="1:19">
      <c r="A2" s="5" t="s">
        <v>19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26"/>
      <c r="R2" s="26"/>
      <c r="S2" s="5"/>
    </row>
    <row r="3" s="2" customFormat="1" ht="24" customHeight="1" spans="1:19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27"/>
      <c r="R3" s="27"/>
      <c r="S3" s="6"/>
    </row>
    <row r="4" s="2" customFormat="1" ht="18" customHeight="1" spans="1:19">
      <c r="A4" s="7" t="s">
        <v>20</v>
      </c>
      <c r="B4" s="7" t="s">
        <v>21</v>
      </c>
      <c r="C4" s="7" t="s">
        <v>22</v>
      </c>
      <c r="D4" s="8" t="s">
        <v>23</v>
      </c>
      <c r="E4" s="8"/>
      <c r="F4" s="7" t="s">
        <v>24</v>
      </c>
      <c r="G4" s="8" t="s">
        <v>25</v>
      </c>
      <c r="H4" s="8"/>
      <c r="I4" s="8" t="s">
        <v>26</v>
      </c>
      <c r="J4" s="8"/>
      <c r="K4" s="8"/>
      <c r="L4" s="8"/>
      <c r="M4" s="8"/>
      <c r="N4" s="8"/>
      <c r="O4" s="8"/>
      <c r="P4" s="8"/>
      <c r="Q4" s="28" t="s">
        <v>27</v>
      </c>
      <c r="R4" s="28" t="s">
        <v>28</v>
      </c>
      <c r="S4" s="28" t="s">
        <v>6</v>
      </c>
    </row>
    <row r="5" s="2" customFormat="1" ht="18" customHeight="1" spans="1:19">
      <c r="A5" s="9"/>
      <c r="B5" s="9"/>
      <c r="C5" s="9"/>
      <c r="D5" s="8"/>
      <c r="E5" s="8"/>
      <c r="F5" s="9"/>
      <c r="G5" s="8"/>
      <c r="H5" s="8"/>
      <c r="I5" s="8"/>
      <c r="J5" s="8"/>
      <c r="K5" s="20" t="s">
        <v>29</v>
      </c>
      <c r="L5" s="21"/>
      <c r="M5" s="21"/>
      <c r="N5" s="21"/>
      <c r="O5" s="22"/>
      <c r="P5" s="7" t="s">
        <v>30</v>
      </c>
      <c r="Q5" s="29"/>
      <c r="R5" s="29"/>
      <c r="S5" s="29"/>
    </row>
    <row r="6" s="2" customFormat="1" ht="18" customHeight="1" spans="1:19">
      <c r="A6" s="10"/>
      <c r="B6" s="10"/>
      <c r="C6" s="10"/>
      <c r="D6" s="8" t="s">
        <v>31</v>
      </c>
      <c r="E6" s="8" t="s">
        <v>32</v>
      </c>
      <c r="F6" s="10"/>
      <c r="G6" s="8" t="s">
        <v>33</v>
      </c>
      <c r="H6" s="8" t="s">
        <v>34</v>
      </c>
      <c r="I6" s="8" t="s">
        <v>33</v>
      </c>
      <c r="J6" s="8" t="s">
        <v>34</v>
      </c>
      <c r="K6" s="23" t="s">
        <v>35</v>
      </c>
      <c r="L6" s="24" t="s">
        <v>36</v>
      </c>
      <c r="M6" s="24" t="s">
        <v>37</v>
      </c>
      <c r="N6" s="24" t="s">
        <v>38</v>
      </c>
      <c r="O6" s="24" t="s">
        <v>39</v>
      </c>
      <c r="P6" s="10"/>
      <c r="Q6" s="30"/>
      <c r="R6" s="30"/>
      <c r="S6" s="30"/>
    </row>
    <row r="7" s="2" customFormat="1" ht="27" customHeight="1" spans="1:19">
      <c r="A7" s="11" t="s">
        <v>17</v>
      </c>
      <c r="B7" s="10"/>
      <c r="C7" s="10"/>
      <c r="D7" s="8"/>
      <c r="E7" s="8"/>
      <c r="F7" s="10"/>
      <c r="G7" s="8"/>
      <c r="H7" s="8"/>
      <c r="I7" s="8"/>
      <c r="J7" s="8"/>
      <c r="K7" s="23">
        <f>SUM(K8:K20)</f>
        <v>585</v>
      </c>
      <c r="L7" s="23"/>
      <c r="M7" s="23"/>
      <c r="N7" s="23">
        <f>SUM(N8:N20)</f>
        <v>585</v>
      </c>
      <c r="O7" s="23"/>
      <c r="P7" s="23">
        <f>SUM(P8:P20)</f>
        <v>87.75</v>
      </c>
      <c r="Q7" s="12"/>
      <c r="R7" s="30"/>
      <c r="S7" s="30"/>
    </row>
    <row r="8" s="2" customFormat="1" ht="41" customHeight="1" spans="1:19">
      <c r="A8" s="12" t="s">
        <v>40</v>
      </c>
      <c r="B8" s="13" t="s">
        <v>41</v>
      </c>
      <c r="C8" s="12" t="s">
        <v>42</v>
      </c>
      <c r="D8" s="12" t="s">
        <v>43</v>
      </c>
      <c r="E8" s="12" t="s">
        <v>44</v>
      </c>
      <c r="F8" s="12" t="s">
        <v>45</v>
      </c>
      <c r="G8" s="12">
        <v>455</v>
      </c>
      <c r="H8" s="12">
        <v>1804</v>
      </c>
      <c r="I8" s="12">
        <v>55</v>
      </c>
      <c r="J8" s="12">
        <v>211</v>
      </c>
      <c r="K8" s="16">
        <v>35</v>
      </c>
      <c r="L8" s="12"/>
      <c r="M8" s="12"/>
      <c r="N8" s="16">
        <v>35</v>
      </c>
      <c r="O8" s="12"/>
      <c r="P8" s="12">
        <f>K8*0.15</f>
        <v>5.25</v>
      </c>
      <c r="Q8" s="12" t="s">
        <v>7</v>
      </c>
      <c r="R8" s="12" t="s">
        <v>7</v>
      </c>
      <c r="S8" s="12" t="s">
        <v>80</v>
      </c>
    </row>
    <row r="9" s="1" customFormat="1" ht="42" customHeight="1" spans="1:19">
      <c r="A9" s="14" t="s">
        <v>46</v>
      </c>
      <c r="B9" s="13" t="s">
        <v>47</v>
      </c>
      <c r="C9" s="12" t="s">
        <v>42</v>
      </c>
      <c r="D9" s="12" t="s">
        <v>8</v>
      </c>
      <c r="E9" s="12" t="s">
        <v>48</v>
      </c>
      <c r="F9" s="12" t="s">
        <v>45</v>
      </c>
      <c r="G9" s="12">
        <v>570</v>
      </c>
      <c r="H9" s="12">
        <v>2640</v>
      </c>
      <c r="I9" s="12">
        <v>132</v>
      </c>
      <c r="J9" s="12">
        <v>353</v>
      </c>
      <c r="K9" s="25">
        <v>15</v>
      </c>
      <c r="L9" s="12"/>
      <c r="M9" s="12"/>
      <c r="N9" s="25">
        <v>15</v>
      </c>
      <c r="O9" s="12"/>
      <c r="P9" s="12">
        <f t="shared" ref="P9:P20" si="0">K9*0.15</f>
        <v>2.25</v>
      </c>
      <c r="Q9" s="12" t="s">
        <v>49</v>
      </c>
      <c r="R9" s="12" t="s">
        <v>8</v>
      </c>
      <c r="S9" s="31" t="s">
        <v>81</v>
      </c>
    </row>
    <row r="10" ht="42" customHeight="1" spans="1:19">
      <c r="A10" s="12" t="s">
        <v>50</v>
      </c>
      <c r="B10" s="15" t="s">
        <v>51</v>
      </c>
      <c r="C10" s="12" t="s">
        <v>42</v>
      </c>
      <c r="D10" s="12" t="s">
        <v>8</v>
      </c>
      <c r="E10" s="12" t="s">
        <v>52</v>
      </c>
      <c r="F10" s="12" t="s">
        <v>45</v>
      </c>
      <c r="G10" s="12">
        <v>349</v>
      </c>
      <c r="H10" s="12">
        <v>1255</v>
      </c>
      <c r="I10" s="12">
        <v>63</v>
      </c>
      <c r="J10" s="12">
        <v>169</v>
      </c>
      <c r="K10" s="25">
        <v>50</v>
      </c>
      <c r="L10" s="12"/>
      <c r="M10" s="12"/>
      <c r="N10" s="25">
        <v>50</v>
      </c>
      <c r="O10" s="12"/>
      <c r="P10" s="12">
        <f t="shared" si="0"/>
        <v>7.5</v>
      </c>
      <c r="Q10" s="12" t="s">
        <v>49</v>
      </c>
      <c r="R10" s="12" t="s">
        <v>8</v>
      </c>
      <c r="S10" s="31" t="s">
        <v>81</v>
      </c>
    </row>
    <row r="11" ht="72" customHeight="1" spans="1:19">
      <c r="A11" s="16" t="s">
        <v>53</v>
      </c>
      <c r="B11" s="17" t="s">
        <v>54</v>
      </c>
      <c r="C11" s="12" t="s">
        <v>42</v>
      </c>
      <c r="D11" s="12" t="s">
        <v>9</v>
      </c>
      <c r="E11" s="12" t="s">
        <v>55</v>
      </c>
      <c r="F11" s="12" t="s">
        <v>45</v>
      </c>
      <c r="G11" s="12">
        <v>386</v>
      </c>
      <c r="H11" s="12">
        <v>1723</v>
      </c>
      <c r="I11" s="12">
        <v>67</v>
      </c>
      <c r="J11" s="12">
        <v>286</v>
      </c>
      <c r="K11" s="12">
        <v>96</v>
      </c>
      <c r="L11" s="12"/>
      <c r="M11" s="12"/>
      <c r="N11" s="12">
        <v>96</v>
      </c>
      <c r="O11" s="12"/>
      <c r="P11" s="12">
        <f t="shared" si="0"/>
        <v>14.4</v>
      </c>
      <c r="Q11" s="12" t="s">
        <v>49</v>
      </c>
      <c r="R11" s="12" t="s">
        <v>9</v>
      </c>
      <c r="S11" s="31" t="s">
        <v>81</v>
      </c>
    </row>
    <row r="12" ht="54" customHeight="1" spans="1:19">
      <c r="A12" s="12" t="s">
        <v>56</v>
      </c>
      <c r="B12" s="13" t="s">
        <v>57</v>
      </c>
      <c r="C12" s="12" t="s">
        <v>42</v>
      </c>
      <c r="D12" s="12" t="s">
        <v>9</v>
      </c>
      <c r="E12" s="12" t="s">
        <v>55</v>
      </c>
      <c r="F12" s="12" t="s">
        <v>45</v>
      </c>
      <c r="G12" s="12">
        <v>386</v>
      </c>
      <c r="H12" s="12">
        <v>1723</v>
      </c>
      <c r="I12" s="12">
        <v>67</v>
      </c>
      <c r="J12" s="12">
        <v>286</v>
      </c>
      <c r="K12" s="12">
        <v>45</v>
      </c>
      <c r="L12" s="12"/>
      <c r="M12" s="12"/>
      <c r="N12" s="12">
        <v>45</v>
      </c>
      <c r="O12" s="12"/>
      <c r="P12" s="12">
        <f t="shared" si="0"/>
        <v>6.75</v>
      </c>
      <c r="Q12" s="12" t="s">
        <v>49</v>
      </c>
      <c r="R12" s="12" t="s">
        <v>9</v>
      </c>
      <c r="S12" s="31" t="s">
        <v>81</v>
      </c>
    </row>
    <row r="13" ht="42" customHeight="1" spans="1:19">
      <c r="A13" s="12" t="s">
        <v>58</v>
      </c>
      <c r="B13" s="13" t="s">
        <v>59</v>
      </c>
      <c r="C13" s="12" t="s">
        <v>42</v>
      </c>
      <c r="D13" s="12" t="s">
        <v>10</v>
      </c>
      <c r="E13" s="12" t="s">
        <v>60</v>
      </c>
      <c r="F13" s="12" t="s">
        <v>61</v>
      </c>
      <c r="G13" s="12">
        <v>302</v>
      </c>
      <c r="H13" s="12">
        <v>1220</v>
      </c>
      <c r="I13" s="12">
        <v>8</v>
      </c>
      <c r="J13" s="12">
        <v>25</v>
      </c>
      <c r="K13" s="25">
        <v>50</v>
      </c>
      <c r="L13" s="12"/>
      <c r="M13" s="12"/>
      <c r="N13" s="25">
        <v>50</v>
      </c>
      <c r="O13" s="12"/>
      <c r="P13" s="12">
        <f t="shared" si="0"/>
        <v>7.5</v>
      </c>
      <c r="Q13" s="12" t="s">
        <v>49</v>
      </c>
      <c r="R13" s="12" t="s">
        <v>10</v>
      </c>
      <c r="S13" s="31" t="s">
        <v>82</v>
      </c>
    </row>
    <row r="14" ht="42" customHeight="1" spans="1:19">
      <c r="A14" s="16" t="s">
        <v>62</v>
      </c>
      <c r="B14" s="17" t="s">
        <v>63</v>
      </c>
      <c r="C14" s="12" t="s">
        <v>42</v>
      </c>
      <c r="D14" s="12" t="s">
        <v>11</v>
      </c>
      <c r="E14" s="12" t="s">
        <v>64</v>
      </c>
      <c r="F14" s="12" t="s">
        <v>45</v>
      </c>
      <c r="G14" s="12">
        <v>674</v>
      </c>
      <c r="H14" s="12">
        <v>2284</v>
      </c>
      <c r="I14" s="12">
        <v>68</v>
      </c>
      <c r="J14" s="12">
        <v>215</v>
      </c>
      <c r="K14" s="16">
        <v>50</v>
      </c>
      <c r="L14" s="12"/>
      <c r="M14" s="12"/>
      <c r="N14" s="16">
        <v>50</v>
      </c>
      <c r="O14" s="12"/>
      <c r="P14" s="12">
        <f t="shared" si="0"/>
        <v>7.5</v>
      </c>
      <c r="Q14" s="12" t="s">
        <v>49</v>
      </c>
      <c r="R14" s="12" t="s">
        <v>11</v>
      </c>
      <c r="S14" s="31" t="s">
        <v>82</v>
      </c>
    </row>
    <row r="15" ht="42" customHeight="1" spans="1:19">
      <c r="A15" s="18" t="s">
        <v>65</v>
      </c>
      <c r="B15" s="19" t="s">
        <v>51</v>
      </c>
      <c r="C15" s="12" t="s">
        <v>42</v>
      </c>
      <c r="D15" s="12" t="s">
        <v>11</v>
      </c>
      <c r="E15" s="12" t="s">
        <v>66</v>
      </c>
      <c r="F15" s="12" t="s">
        <v>61</v>
      </c>
      <c r="G15" s="12">
        <v>618</v>
      </c>
      <c r="H15" s="12">
        <v>2069</v>
      </c>
      <c r="I15" s="12">
        <v>31</v>
      </c>
      <c r="J15" s="12">
        <v>84</v>
      </c>
      <c r="K15" s="25">
        <v>50</v>
      </c>
      <c r="L15" s="12"/>
      <c r="M15" s="12"/>
      <c r="N15" s="25">
        <v>50</v>
      </c>
      <c r="O15" s="12"/>
      <c r="P15" s="12">
        <f t="shared" si="0"/>
        <v>7.5</v>
      </c>
      <c r="Q15" s="12" t="s">
        <v>49</v>
      </c>
      <c r="R15" s="12" t="s">
        <v>11</v>
      </c>
      <c r="S15" s="31" t="s">
        <v>82</v>
      </c>
    </row>
    <row r="16" ht="42" customHeight="1" spans="1:19">
      <c r="A16" s="12" t="s">
        <v>67</v>
      </c>
      <c r="B16" s="13" t="s">
        <v>51</v>
      </c>
      <c r="C16" s="12" t="s">
        <v>42</v>
      </c>
      <c r="D16" s="12" t="s">
        <v>12</v>
      </c>
      <c r="E16" s="12" t="s">
        <v>68</v>
      </c>
      <c r="F16" s="12" t="s">
        <v>45</v>
      </c>
      <c r="G16" s="12">
        <v>220</v>
      </c>
      <c r="H16" s="12">
        <v>841</v>
      </c>
      <c r="I16" s="12">
        <v>44</v>
      </c>
      <c r="J16" s="12">
        <v>128</v>
      </c>
      <c r="K16" s="12">
        <v>50</v>
      </c>
      <c r="L16" s="12"/>
      <c r="M16" s="12"/>
      <c r="N16" s="12">
        <v>50</v>
      </c>
      <c r="O16" s="12"/>
      <c r="P16" s="12">
        <f t="shared" si="0"/>
        <v>7.5</v>
      </c>
      <c r="Q16" s="12" t="s">
        <v>49</v>
      </c>
      <c r="R16" s="12" t="s">
        <v>12</v>
      </c>
      <c r="S16" s="31" t="s">
        <v>82</v>
      </c>
    </row>
    <row r="17" ht="42" customHeight="1" spans="1:19">
      <c r="A17" s="16" t="s">
        <v>69</v>
      </c>
      <c r="B17" s="17" t="s">
        <v>70</v>
      </c>
      <c r="C17" s="12" t="s">
        <v>42</v>
      </c>
      <c r="D17" s="12" t="s">
        <v>13</v>
      </c>
      <c r="E17" s="12" t="s">
        <v>71</v>
      </c>
      <c r="F17" s="12" t="s">
        <v>45</v>
      </c>
      <c r="G17" s="12">
        <v>370</v>
      </c>
      <c r="H17" s="12">
        <v>1307</v>
      </c>
      <c r="I17" s="12">
        <v>54</v>
      </c>
      <c r="J17" s="12">
        <v>153</v>
      </c>
      <c r="K17" s="16">
        <v>50</v>
      </c>
      <c r="L17" s="12"/>
      <c r="M17" s="12"/>
      <c r="N17" s="16">
        <v>50</v>
      </c>
      <c r="O17" s="12"/>
      <c r="P17" s="12">
        <f t="shared" si="0"/>
        <v>7.5</v>
      </c>
      <c r="Q17" s="12" t="s">
        <v>49</v>
      </c>
      <c r="R17" s="12" t="s">
        <v>13</v>
      </c>
      <c r="S17" s="31" t="s">
        <v>82</v>
      </c>
    </row>
    <row r="18" ht="42" customHeight="1" spans="1:19">
      <c r="A18" s="16" t="s">
        <v>72</v>
      </c>
      <c r="B18" s="17" t="s">
        <v>70</v>
      </c>
      <c r="C18" s="12" t="s">
        <v>42</v>
      </c>
      <c r="D18" s="12" t="s">
        <v>14</v>
      </c>
      <c r="E18" s="12" t="s">
        <v>73</v>
      </c>
      <c r="F18" s="12" t="s">
        <v>61</v>
      </c>
      <c r="G18" s="12">
        <v>720</v>
      </c>
      <c r="H18" s="12">
        <v>2415</v>
      </c>
      <c r="I18" s="12">
        <v>210</v>
      </c>
      <c r="J18" s="12">
        <v>678</v>
      </c>
      <c r="K18" s="16">
        <v>50</v>
      </c>
      <c r="L18" s="12"/>
      <c r="M18" s="12"/>
      <c r="N18" s="16">
        <v>50</v>
      </c>
      <c r="O18" s="12"/>
      <c r="P18" s="12">
        <f t="shared" si="0"/>
        <v>7.5</v>
      </c>
      <c r="Q18" s="12" t="s">
        <v>49</v>
      </c>
      <c r="R18" s="12" t="s">
        <v>14</v>
      </c>
      <c r="S18" s="31" t="s">
        <v>82</v>
      </c>
    </row>
    <row r="19" ht="42" customHeight="1" spans="1:19">
      <c r="A19" s="12" t="s">
        <v>74</v>
      </c>
      <c r="B19" s="13" t="s">
        <v>75</v>
      </c>
      <c r="C19" s="12" t="s">
        <v>42</v>
      </c>
      <c r="D19" s="12" t="s">
        <v>15</v>
      </c>
      <c r="E19" s="12" t="s">
        <v>76</v>
      </c>
      <c r="F19" s="12" t="s">
        <v>45</v>
      </c>
      <c r="G19" s="12">
        <v>456</v>
      </c>
      <c r="H19" s="12">
        <v>1855</v>
      </c>
      <c r="I19" s="12">
        <v>90</v>
      </c>
      <c r="J19" s="12">
        <v>298</v>
      </c>
      <c r="K19" s="12">
        <v>31</v>
      </c>
      <c r="L19" s="12"/>
      <c r="M19" s="12"/>
      <c r="N19" s="12">
        <v>31</v>
      </c>
      <c r="O19" s="12"/>
      <c r="P19" s="12">
        <f t="shared" si="0"/>
        <v>4.65</v>
      </c>
      <c r="Q19" s="12" t="s">
        <v>49</v>
      </c>
      <c r="R19" s="12" t="s">
        <v>15</v>
      </c>
      <c r="S19" s="16" t="s">
        <v>83</v>
      </c>
    </row>
    <row r="20" ht="42" customHeight="1" spans="1:19">
      <c r="A20" s="16" t="s">
        <v>77</v>
      </c>
      <c r="B20" s="13" t="s">
        <v>78</v>
      </c>
      <c r="C20" s="12" t="s">
        <v>42</v>
      </c>
      <c r="D20" s="12" t="s">
        <v>16</v>
      </c>
      <c r="E20" s="12" t="s">
        <v>79</v>
      </c>
      <c r="F20" s="12" t="s">
        <v>45</v>
      </c>
      <c r="G20" s="12">
        <v>429</v>
      </c>
      <c r="H20" s="12">
        <v>1416</v>
      </c>
      <c r="I20" s="12">
        <v>99</v>
      </c>
      <c r="J20" s="12">
        <v>311</v>
      </c>
      <c r="K20" s="25">
        <v>13</v>
      </c>
      <c r="L20" s="12"/>
      <c r="M20" s="12"/>
      <c r="N20" s="25">
        <v>13</v>
      </c>
      <c r="O20" s="12"/>
      <c r="P20" s="12">
        <f t="shared" si="0"/>
        <v>1.95</v>
      </c>
      <c r="Q20" s="12" t="s">
        <v>49</v>
      </c>
      <c r="R20" s="12" t="s">
        <v>16</v>
      </c>
      <c r="S20" s="32"/>
    </row>
  </sheetData>
  <autoFilter xmlns:etc="http://www.wps.cn/officeDocument/2017/etCustomData" ref="A7:S20" etc:filterBottomFollowUsedRange="0">
    <extLst/>
  </autoFilter>
  <mergeCells count="16">
    <mergeCell ref="A1:C1"/>
    <mergeCell ref="A2:S2"/>
    <mergeCell ref="A3:S3"/>
    <mergeCell ref="K4:P4"/>
    <mergeCell ref="K5:O5"/>
    <mergeCell ref="A4:A6"/>
    <mergeCell ref="B4:B6"/>
    <mergeCell ref="C4:C6"/>
    <mergeCell ref="F4:F6"/>
    <mergeCell ref="P5:P6"/>
    <mergeCell ref="Q4:Q6"/>
    <mergeCell ref="R4:R6"/>
    <mergeCell ref="S4:S6"/>
    <mergeCell ref="D4:E5"/>
    <mergeCell ref="G4:H5"/>
    <mergeCell ref="I4:J5"/>
  </mergeCells>
  <conditionalFormatting sqref="B9">
    <cfRule type="expression" dxfId="0" priority="16">
      <formula>B9&lt;&gt;#REF!</formula>
    </cfRule>
  </conditionalFormatting>
  <conditionalFormatting sqref="B10">
    <cfRule type="expression" dxfId="0" priority="7">
      <formula>B10&lt;&gt;#REF!</formula>
    </cfRule>
  </conditionalFormatting>
  <conditionalFormatting sqref="B11">
    <cfRule type="expression" dxfId="0" priority="15">
      <formula>B11&lt;&gt;#REF!</formula>
    </cfRule>
  </conditionalFormatting>
  <conditionalFormatting sqref="B12">
    <cfRule type="expression" dxfId="0" priority="5">
      <formula>B12&lt;&gt;#REF!</formula>
    </cfRule>
  </conditionalFormatting>
  <conditionalFormatting sqref="B13">
    <cfRule type="expression" dxfId="0" priority="13">
      <formula>B13&lt;&gt;#REF!</formula>
    </cfRule>
  </conditionalFormatting>
  <conditionalFormatting sqref="B14">
    <cfRule type="expression" dxfId="0" priority="12">
      <formula>B14&lt;&gt;#REF!</formula>
    </cfRule>
  </conditionalFormatting>
  <conditionalFormatting sqref="B15">
    <cfRule type="expression" dxfId="0" priority="11">
      <formula>B15&lt;&gt;#REF!</formula>
    </cfRule>
  </conditionalFormatting>
  <conditionalFormatting sqref="B16">
    <cfRule type="expression" dxfId="0" priority="8">
      <formula>B16&lt;&gt;#REF!</formula>
    </cfRule>
  </conditionalFormatting>
  <conditionalFormatting sqref="B17">
    <cfRule type="expression" dxfId="0" priority="10">
      <formula>B17&lt;&gt;#REF!</formula>
    </cfRule>
  </conditionalFormatting>
  <conditionalFormatting sqref="B18">
    <cfRule type="expression" dxfId="0" priority="9">
      <formula>B18&lt;&gt;#REF!</formula>
    </cfRule>
  </conditionalFormatting>
  <conditionalFormatting sqref="B19">
    <cfRule type="expression" dxfId="0" priority="14">
      <formula>B19&lt;&gt;#REF!</formula>
    </cfRule>
  </conditionalFormatting>
  <conditionalFormatting sqref="B20">
    <cfRule type="expression" dxfId="0" priority="6">
      <formula>B20&lt;&gt;#REF!</formula>
    </cfRule>
  </conditionalFormatting>
  <pageMargins left="0.7" right="0.7" top="0.75" bottom="0.75" header="0.3" footer="0.3"/>
  <pageSetup paperSize="9" scale="7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明细 (2)</vt:lpstr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宇</cp:lastModifiedBy>
  <dcterms:created xsi:type="dcterms:W3CDTF">2023-05-12T11:15:00Z</dcterms:created>
  <dcterms:modified xsi:type="dcterms:W3CDTF">2024-11-18T02:00:19Z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2052-12.1.0.18345</vt:lpwstr>
  </property>
  <property fmtid="{D5CDD505-2E9C-101B-9397-08002B2CF9AE}" pid="3" name="ICV">
    <vt:lpwstr>1D0DB07B15EA430A993102A78199B131_13</vt:lpwstr>
  </property>
</Properties>
</file>