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汇总表" sheetId="6" r:id="rId1"/>
    <sheet name="明细表" sheetId="2" r:id="rId2"/>
  </sheets>
  <definedNames>
    <definedName name="_xlnm._FilterDatabase" localSheetId="1" hidden="1">明细表!$A$5:$S$228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<sst xmlns="http://schemas.openxmlformats.org/spreadsheetml/2006/main" count="2866" uniqueCount="935">
  <si>
    <t>附件1</t>
  </si>
  <si>
    <t>2025年榆林市横山区巩固拓展脱贫攻坚成果和
乡村振兴项目库汇总表</t>
  </si>
  <si>
    <t>单位：个、万元</t>
  </si>
  <si>
    <t>项目类型</t>
  </si>
  <si>
    <t>二级项目类型</t>
  </si>
  <si>
    <t>项目子类型</t>
  </si>
  <si>
    <t>项目个数</t>
  </si>
  <si>
    <t>项目预算总投资</t>
  </si>
  <si>
    <t>备注</t>
  </si>
  <si>
    <t>合计</t>
  </si>
  <si>
    <t>1.衔接资金</t>
  </si>
  <si>
    <t>2.其他资金</t>
  </si>
  <si>
    <t>总计：</t>
  </si>
  <si>
    <t>产业发展</t>
  </si>
  <si>
    <t>合计：</t>
  </si>
  <si>
    <t>生产项目</t>
  </si>
  <si>
    <t>小计：</t>
  </si>
  <si>
    <t>种植业基地</t>
  </si>
  <si>
    <t>养殖业基地</t>
  </si>
  <si>
    <t>水产养殖业发展</t>
  </si>
  <si>
    <t>林草基地建设</t>
  </si>
  <si>
    <t>休闲农业与乡村旅游</t>
  </si>
  <si>
    <t>光伏电站建设</t>
  </si>
  <si>
    <t>加工流通项目</t>
  </si>
  <si>
    <t>农产品仓储保鲜冷链基础设施建设</t>
  </si>
  <si>
    <t>加工业</t>
  </si>
  <si>
    <t>市场建设和农村物流</t>
  </si>
  <si>
    <t>品牌打造和展销平台</t>
  </si>
  <si>
    <t>配套设施项目</t>
  </si>
  <si>
    <t>小型农田水利设施建设</t>
  </si>
  <si>
    <t>产业园（区）</t>
  </si>
  <si>
    <t>产业服务支撑项目</t>
  </si>
  <si>
    <t>智慧农业</t>
  </si>
  <si>
    <t>科技服务</t>
  </si>
  <si>
    <t>人才培养</t>
  </si>
  <si>
    <t>农业社会化服务</t>
  </si>
  <si>
    <t>金融保险配套项目</t>
  </si>
  <si>
    <t>小额贷款贴息</t>
  </si>
  <si>
    <t>小额信贷风险补偿金</t>
  </si>
  <si>
    <t>特色产业保险保费补助</t>
  </si>
  <si>
    <t>新型经营主体贷款贴息</t>
  </si>
  <si>
    <t>其他</t>
  </si>
  <si>
    <t>高质量庭院经济</t>
  </si>
  <si>
    <t>庭院特色种植</t>
  </si>
  <si>
    <t>庭院特色养植</t>
  </si>
  <si>
    <t>庭院特色手工</t>
  </si>
  <si>
    <t>庭院特色休闲旅游</t>
  </si>
  <si>
    <t>庭院生产生活服务</t>
  </si>
  <si>
    <t>就业项目</t>
  </si>
  <si>
    <t>务工补助</t>
  </si>
  <si>
    <t>交通费补助</t>
  </si>
  <si>
    <t>生产奖补、劳务补助等</t>
  </si>
  <si>
    <t>就业</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</si>
  <si>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</si>
  <si>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</si>
  <si>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</si>
  <si>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</si>
  <si>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</si>
  <si>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</si>
  <si>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</si>
  <si>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</si>
  <si>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</si>
  <si>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</si>
  <si>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</si>
  <si>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乡村建设行动</t>
  </si>
  <si>
    <t>农村基础设施
（含产业配套基础设施）</t>
  </si>
  <si>
    <t>农村道路建设（通村路、通户路、小型桥梁等）</t>
  </si>
  <si>
    <t>产业路、资源路、旅游路建设</t>
  </si>
  <si>
    <t>农村供水保障设施建设</t>
  </si>
  <si>
    <t>农村电网建设（通生产、生活用电、提高综合电压和供电可靠性）</t>
  </si>
  <si>
    <t>数字乡村建设（信息通信基础设施建设、数字化、智能化建设等）</t>
  </si>
  <si>
    <t>农村清洁能源设施建设（燃气、户用光伏、风电、水电、农村生物质能源、北方地区清洁取暖等）</t>
  </si>
  <si>
    <t>农业农村基础设施中长期贷款贴息</t>
  </si>
  <si>
    <t>人居环境整治</t>
  </si>
  <si>
    <t>农村卫生厕所改造（户用、公共厕所）</t>
  </si>
  <si>
    <t>农村污水治理</t>
  </si>
  <si>
    <t>农村垃圾治理</t>
  </si>
  <si>
    <t>村容村貌提升</t>
  </si>
  <si>
    <t>农村公共服务</t>
  </si>
  <si>
    <t>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</si>
  <si>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</si>
  <si>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</si>
  <si>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</si>
  <si>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</si>
  <si>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</si>
  <si>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村庄规划编制（含修编）</t>
  </si>
  <si>
    <t>易地搬迁后扶</t>
  </si>
  <si>
    <t>公共服务岗位</t>
  </si>
  <si>
    <t>“一站式”社区综合服务设施建设</t>
  </si>
  <si>
    <t>易地扶贫搬迁贷款债券贴息补助</t>
  </si>
  <si>
    <t>巩固三保障成果</t>
  </si>
  <si>
    <t>住房</t>
  </si>
  <si>
    <t>农村危房改造等农房改造</t>
  </si>
  <si>
    <t>教育</t>
  </si>
  <si>
    <t>享受“雨露计划”职业教育补助</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</si>
  <si>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</si>
  <si>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</si>
  <si>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</si>
  <si>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</si>
  <si>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</si>
  <si>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</si>
  <si>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</si>
  <si>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</si>
  <si>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</si>
  <si>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综合保障</t>
  </si>
  <si>
    <t>享受农村居民最低生活保障</t>
  </si>
  <si>
    <t>参加城乡居民基本养老保险</t>
  </si>
  <si>
    <t>享受特困人员救助供养</t>
  </si>
  <si>
    <t>接受留守关爱服务</t>
  </si>
  <si>
    <t>接受临时救助</t>
  </si>
  <si>
    <t>防贫保险（基金）</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</si>
  <si>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</si>
  <si>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</si>
  <si>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</si>
  <si>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</si>
  <si>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</si>
  <si>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</si>
  <si>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</si>
  <si>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</si>
  <si>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r>
      <rPr>
        <sz val="11"/>
        <color theme="1"/>
        <rFont val="宋体"/>
        <charset val="1"/>
        <scheme val="minor"/>
      </rPr>
      <t>农村文</t>
    </r>
    <r>
      <rPr>
        <sz val="11"/>
        <rFont val="宋体"/>
        <charset val="1"/>
        <scheme val="minor"/>
      </rPr>
      <t>化体育项</t>
    </r>
    <r>
      <rPr>
        <sz val="11"/>
        <color theme="1"/>
        <rFont val="宋体"/>
        <charset val="1"/>
        <scheme val="minor"/>
      </rPr>
      <t>目</t>
    </r>
  </si>
  <si>
    <t>项目管理费</t>
  </si>
  <si>
    <t>少数民族特色村寨建设项目</t>
  </si>
  <si>
    <t>困难群众饮用低氟茶</t>
  </si>
  <si>
    <t>附件2</t>
  </si>
  <si>
    <t>2025年榆林市横山区巩固拓展脱贫攻坚成果和乡村振兴项目库明细表</t>
  </si>
  <si>
    <t>项目编号</t>
  </si>
  <si>
    <t>项目名称
（自定义名称）</t>
  </si>
  <si>
    <t>项目摘要
（建设内容及
规模）</t>
  </si>
  <si>
    <t>项目实施地点</t>
  </si>
  <si>
    <t>项目预投资（万元）</t>
  </si>
  <si>
    <t>是否易地搬迁后扶项目</t>
  </si>
  <si>
    <t>受益
户数</t>
  </si>
  <si>
    <t>其中：扶持带动脱贫户户数</t>
  </si>
  <si>
    <t>绩效目标</t>
  </si>
  <si>
    <t>项目实施单位</t>
  </si>
  <si>
    <t>行业主管
部门</t>
  </si>
  <si>
    <t>实施期限</t>
  </si>
  <si>
    <t>镇/办</t>
  </si>
  <si>
    <t>村/社区</t>
  </si>
  <si>
    <t>全区种植产业奖补项目</t>
  </si>
  <si>
    <t>按照《榆林市横山区2024年特色产业奖补办法》对全区发展特色产业经营主体及个人进行奖补。挂果园10亩以上防爆网每亩奖补2000元、新建果品冷藏库50吨以上每亩补助1000元；种植大明绿豆10亩以上每亩补助150元；水稻育苗插秧栽培300亩以上每亩补助200元；中药材新增面积10亩以上每亩奖补500元；庭院经济每户最高补助1000元等</t>
  </si>
  <si>
    <t>横山区</t>
  </si>
  <si>
    <t>否</t>
  </si>
  <si>
    <t>该项目产权归受益户所有，扶持龙头企业、合作社等经营主体及产业种殖大户，发展壮大全区种植产业，带动农户和脱贫户、监测户增收，受益1760户4610人</t>
  </si>
  <si>
    <t>农业农村局</t>
  </si>
  <si>
    <t>2025年1月-12月</t>
  </si>
  <si>
    <t>全区养殖产业奖补项目</t>
  </si>
  <si>
    <t>按照《榆林市横山区2024年特色产业奖补办法》对从事陕北白绒山羊养殖的企业和农户，新建标准化羊舍120平米以上，每平米奖补80元；新建标准化草棚80平米以上，每平米奖补100元</t>
  </si>
  <si>
    <t>扶持养殖户、脱贫户、监测户等，发展壮大全区养殖产业，带动脱贫户、监测户40户，每户预计年增收1000元以上</t>
  </si>
  <si>
    <t>畜牧局</t>
  </si>
  <si>
    <t>全区养殖户维修改造圈舍奖补项目</t>
  </si>
  <si>
    <t>对从事陕北白绒山羊养殖的企业和农户，维修改造圈舍进行奖补，圈舍面积大于120㎡小于200㎡奖补5000元；200㎡-400㎡奖补10000元，400㎡-1000㎡奖补25000元；大于1000㎡奖补40000元，监测户不受最小面积限制，提高一个奖补政策</t>
  </si>
  <si>
    <t>2025年3月-2025年12月</t>
  </si>
  <si>
    <t>村庄规划编制</t>
  </si>
  <si>
    <t>横山区村庄规划编制费</t>
  </si>
  <si>
    <t>为促进乡村振兴战略深入实施，扎实推动乡村地区高质量发展和高效能治理，紧紧围绕推进宜居宜业、和美乡村建设，支持有条件有需求的村庄编制“多规合一”实用性村庄规划。村庄规划编制主要包括村庄基础分析、村庄发展定位与目标、村域空间布局规划、耕地与永久基本农田保护规划、产业发展规划、住房布局规划、基础设施与公共服务设施规划、村庄安全与防灾减灾规划、历史文化及特色风貌保护规划、生态保护修复和国土综合整治规划等内容。2025年度共实施30个村庄编制实用性村庄规划</t>
  </si>
  <si>
    <t>村庄规划是对一定时期内乡村的社会、经济、交化传承与发展进行综合部署，能够统筹安排村内各类资源，优化村庄空间布局、合理安排乡村建设，有效补齐农村基础设施和公共服务设施短板，实现农业农村现代化，是乡村地区开展国土空间开发保护活动、实施国土空间用途管制、核发城乡建设项目规划许可、进行各项建设等的法定依据。通过科学的、有计划的进行农村现代化建设，能够提升乡村面貌，提升村民经济收入，缓解农村人口流失问题，改善村内教育、医疗、交通、养老等问题，满足农村居民日益增长的物质生活和交化生活需要，解决城乡、社会发展不平衡问题，实现村庄发展的良性循环。2025年度完成30个村庄的成果编制工作</t>
  </si>
  <si>
    <t>自然资源和规划横山分局</t>
  </si>
  <si>
    <t>波罗镇波罗村集镇改造项目</t>
  </si>
  <si>
    <t>主街道两侧建筑立面进行整治提升，同时对马路牙进行改造，美化、绿化、亮化街道。打造具有鲜明明清边关风格的休闲商业街，成为古城发展的旅游中心轴。地下管网改造涉及街道2公里</t>
  </si>
  <si>
    <t>波罗镇</t>
  </si>
  <si>
    <t>波罗村</t>
  </si>
  <si>
    <t>358户1365人</t>
  </si>
  <si>
    <t>66户215人</t>
  </si>
  <si>
    <t>该项目产权归村集体所有，属于公益性资产，管护责任人为村支部书记，改善提升农户生产生活条件，集镇人居环境明显提升，提升农户幸福感和满意度，受益人数358户1365人.其中脱贫户66户215人</t>
  </si>
  <si>
    <t>2025年3月-7月</t>
  </si>
  <si>
    <t>农村卫生厕所改造</t>
  </si>
  <si>
    <t>波罗镇波罗古堡公厕项目</t>
  </si>
  <si>
    <t>滑雪场内新建旅游厕所一座，面积225平米，跑马场内新建旅游厕所一座面积82.77平米，雪具大厅旁边改造旅游厕所140平米，指月庵后面改造旅游厕所82.77平米。</t>
  </si>
  <si>
    <t>该项目产权归村集体所有，属于公益性资产，管护责任人为村支部书记，改善古堡人居环境，提升群众生活质量，受益人数358户1365人.其中脱贫户66户215人</t>
  </si>
  <si>
    <t>农村基础设施</t>
  </si>
  <si>
    <t>波罗镇波罗村民宿改造项目</t>
  </si>
  <si>
    <t>古堡居基础设施改造，平整场地，铺设地下管网，建设示范民宿2户</t>
  </si>
  <si>
    <t>该项目产权归村个人所有，属于公益性资产，管护责任人为所属人，带动100余户发展民宿，增加收入，预计受益人数110户536人</t>
  </si>
  <si>
    <t>2025年2月-7月</t>
  </si>
  <si>
    <t>怀远街道办郭新庄社区粉条加工厂项目</t>
  </si>
  <si>
    <t>新建粉条加工厂200㎡+粉条自动化加工设备1套</t>
  </si>
  <si>
    <t>怀远街道办</t>
  </si>
  <si>
    <t>郭兴庄社区</t>
  </si>
  <si>
    <t>是</t>
  </si>
  <si>
    <t>该项目产权归社区所有，属于经营性资产，管护责任为社区书记，方便搬迁群众就近就业，预计带动15名脱贫户就业，增加其收入，受益脱贫户有373户1438人</t>
  </si>
  <si>
    <t>发展改革和科技局</t>
  </si>
  <si>
    <t>2025年3月-12月</t>
  </si>
  <si>
    <t>怀远街道办郭新庄社区易地搬迁小区供水管道提升改造项目</t>
  </si>
  <si>
    <t>重新铺装搬迁小区供水管道2000米，管道规格：PVC材质，直径为30毫米</t>
  </si>
  <si>
    <t>该项目产权归社区所有，属于公益性资产，管护责任人为社区书记，更换易地搬迁小区内自来水供水管道，提升搬迁群众生活质量，受益居民544户，其中受益脱贫户有373户1438人</t>
  </si>
  <si>
    <t>怀远街道办郭新庄社区杂粮加工厂项目</t>
  </si>
  <si>
    <t>新建杂粮加工厂600㎡+库房100㎡。
内含1.小米加工厂+自动化设备1套
2.榨油坊+自动化设备1套
3.苦菜罐头加工厂+自动化设备1套</t>
  </si>
  <si>
    <t>该项目产权归社区所有，属于经营性资产，管护责任为社区书记，方便搬迁群众就近就业，预计带动60人脱贫户就业，增加其收入，受益脱贫户有373户1438人</t>
  </si>
  <si>
    <t>怀远街道办郭新庄社区大型冷库项目</t>
  </si>
  <si>
    <t>新建大型冷库库房1000㎡+停车位500㎡+配送车辆5辆</t>
  </si>
  <si>
    <t>该项目产权归社区所有，属于公益性资产，管护责任人为社区书记，方便搬迁群众就近就业，预计带动60人脱贫户就业，受益脱贫户有373户1438人</t>
  </si>
  <si>
    <t>怀远街道办郭新庄社区自来水厂项目</t>
  </si>
  <si>
    <t>新建自来水厂500㎡+灌装设备1套+配送车辆5辆</t>
  </si>
  <si>
    <t>该项目产权归社区所有，属于公益性资产，管护责任人为社区书记，方便搬迁群众就近就业，预计带动脱贫户20人就业，增加其收入，受益脱贫户有373户1438人</t>
  </si>
  <si>
    <t>怀远街道办郭新庄社区羊皮、羊毛加工厂项目</t>
  </si>
  <si>
    <t>新建羊毛、羊绒加工厂100²+配套设施1套</t>
  </si>
  <si>
    <t>该项目产权归社区所有，属于经营性资产，管护责任为社区书记，方便搬迁群众就近就业，预计带动脱贫户15人就业，增加其收入，受益脱贫户有373户1438人</t>
  </si>
  <si>
    <t>雨露计划项目</t>
  </si>
  <si>
    <t>建档立卡脱贫家庭雨露计划补助，每人每年3000元</t>
  </si>
  <si>
    <t>减轻800户脱贫户家庭子女上学负担</t>
  </si>
  <si>
    <t>人社局</t>
  </si>
  <si>
    <t>社区工厂和就业帮扶基地扶持项目</t>
  </si>
  <si>
    <t>给予人社局认定的社区工厂和就业帮扶基地资金扶持（横山区驼客服饰有限责任公司、榆林市赶牲灵服饰有限责任公司、横山区永丰商贸有限责任公司、横山县凤仪祥服饰有限责任公司、横山区冬之羊服饰有限责任公司、榆林市橫山区鲜源优品农业发展有限公司</t>
  </si>
  <si>
    <t>扩大企业生产规模，带动70户脱贫劳动力就业增收</t>
  </si>
  <si>
    <t>小额信贷贴息</t>
  </si>
  <si>
    <t>2025年脱贫人口小额信贷贴息项目</t>
  </si>
  <si>
    <t>对全区脱贫人口小额信贷贷款进行贴息（根据2024年前两季度贴息情况，预计2025年每一季度约需贴息资金150万元）。</t>
  </si>
  <si>
    <t>支持约3000户以上的脱贫户、监测户使用约1.41亿元小额信贷贷款发展种植、养殖等生产性项目稳定脱贫，预计户均年增收5000元以上。</t>
  </si>
  <si>
    <t>扶贫社</t>
  </si>
  <si>
    <t>2025年1月至12月</t>
  </si>
  <si>
    <t>2025年互助资金脱贫户会员借款占用费补贴项目</t>
  </si>
  <si>
    <t>对约400户互助资金脱贫户会员2024年度互助资金借款（借款额约600万元、补贴利率4.35%）进行占用费补贴。</t>
  </si>
  <si>
    <t>支持约400户互助资金脱贫户会员使用约600万元互助资金借款发展种植、养殖等生产性项目，预计户均增收3000元以上，户均补贴借款占用费600元。</t>
  </si>
  <si>
    <t>2025年4月至8月</t>
  </si>
  <si>
    <t>2025年非贫困村公益性岗位项目（农2025）</t>
  </si>
  <si>
    <t>非贫困村公益性岗位安置270人</t>
  </si>
  <si>
    <t>为非贫困村270户脱贫户安置公益性岗位，每月增加收入500元</t>
  </si>
  <si>
    <t>2025年脱贫户和监测户外出务工补助项目</t>
  </si>
  <si>
    <t>补助对象为2024年跨省、跨市外出务工3个月以上的建档立卡脱贫劳动力，每人每年限报一次，补助标准不高于500元</t>
  </si>
  <si>
    <t>报销脱贫户和监测户3100人劳动力外出务工来回费用</t>
  </si>
  <si>
    <t>城关街道办马家梁村杂粮示范区高效旱作节水农业四位一体补灌项目（农2025）</t>
  </si>
  <si>
    <t>新建浮筒式一体泵（200QJ32-39-5.5kw）1套，新建4m*6m设备房1间。铺设输水管路DN80和DN50井用泵管360m，田间配水管网干管De110HDPE管/0.63MPa 7637m，砌筑闸阀井、排水井共11座，出水桩77个。架设10KV线路400m，架设0.4KV线路990m，YJLV 3*25+1*16mm2 地埋铠装铝电缆30m，安装80KVA变压器1台，安装30KVA变压器1台。实施600亩</t>
  </si>
  <si>
    <t>城关街道办</t>
  </si>
  <si>
    <t>马家梁村</t>
  </si>
  <si>
    <t>该项目产权归村集体所有，属于公益性资产，后期管护责任人为村书记，农业基础设施条件更加完善，预计亩均增产200斤以上，农民增收1000元以上，全村受益人口115户409人，其中脱贫户10户31人</t>
  </si>
  <si>
    <t>2025年5月-12月</t>
  </si>
  <si>
    <t>城关街道办砖梁村杂粮示范区高效旱作节水农业四位一体补灌项目（农2025）</t>
  </si>
  <si>
    <t>新建混凝土井台2座，砖砌过滤器底座6处，铺设输水管路DN65井用泵管900m，DN80井用泵管260m，田间配水管网De110HDPE1.0mpa管1006m，De110HDPE0.63mpa管9248m，砌筑闸阀井13座，排水井共15座，购置并安装井用潜水泵8套，出水桩222个，过滤器8套。架设0.4KV线路280m，10KV线路400m，地埋铠装铝电缆160m，井用电缆线1160m，安装80KVA变压器1台。实施300亩</t>
  </si>
  <si>
    <t>砖梁村</t>
  </si>
  <si>
    <t>该项目产权归村集体所有，属于公益性资产，后期管护责任人为村书记，农业基础设施条件更加完善，预计亩均增产200斤以上，农民增收1000元以上，全村受益人口76户280人，其中脱贫户10户21人</t>
  </si>
  <si>
    <t>城关街道办曹阳湾村杂粮示范区高效旱作节水农业四位一体补灌项目（农2025）</t>
  </si>
  <si>
    <t>新建混凝土井台2座，砖砌过滤器底座6处，铺设输水管路DN65井用泵管900m，DN80井用泵管260m，田间配水管网De110HDPE1.0mpa管1006m，De110HDPE0.63mpa管9248m，砌筑闸阀井13座，排水井共15座，购置并安装井用潜水泵8套，出水桩222个，过滤器8套。架设0.4KV线路280m，10KV线路400m，地埋铠装铝电缆160m，井用电缆线1160m，安装80KVA变压器1台。实施400亩</t>
  </si>
  <si>
    <t>曹阳湾村</t>
  </si>
  <si>
    <t>该项目产权归村集体所有，属于公益性资产，后期管护责任人为村书记，农业基础设施条件更加完善，预计亩均增产200斤以上，农民增收1000元以上，全村受益人口46户171人，其中脱贫户6户17人</t>
  </si>
  <si>
    <t>城关街道办王圪堵村杂粮示范区高效旱作节水农业四位一体补灌项目（农2025）</t>
  </si>
  <si>
    <t>新建浮筒式泵站1座，并配备200QJ40-117/9双浮筒泵（40m3/h,117m,22kw）一套，新建配电房1间、设备房1间。铺设输水管1303mDe160HDPE/1.6mpa,铺设配水管网2634mDe110PE/0.8mpa，砌筑闸阀井12眼，排水井5眼；架设10KV线路430m，地埋YJLV3*35+1*16mm2 地埋铠装铝电缆345m。新增50KVA变压器1台。实施1390亩</t>
  </si>
  <si>
    <t>王圪堵村</t>
  </si>
  <si>
    <t>该项目产权归村集体所有，属于公益性资产，后期管护责任人为村书记，农业基础设施条件更加完善，预计亩均增产200斤以上，农民增收1000元以上，全村受益人口45户180人，其中脱贫户3户7人</t>
  </si>
  <si>
    <t>城关街道办吴东峁村杂粮示范区高效旱作节水农业四位一体补灌项目（农2025）</t>
  </si>
  <si>
    <t>新建井台12座，新建4m*4m设备房11间。铺设输水管路DN50井用泵管1550m，田间配水管网De110HDPE管和De90HDPE管共计26866m，砌筑闸阀井、排水井共86座，购置并安装井用潜水泵13套，安装离心泵4套。架设0.4KV线路2510m，地埋铠装铝电缆130m，井用电缆线1550m，安装80KVA变压器3台。实施800亩</t>
  </si>
  <si>
    <t>吴东峁村</t>
  </si>
  <si>
    <t>该项目产权归村集体所有，属于公益性资产，后期管护责任人为村书记，农业基础设施条件更加完善，预计亩均增产200斤以上，农民增收1000元以上，全村受益人口43户150人，其中脱贫户4户13人</t>
  </si>
  <si>
    <t>城关街道办九川府村杂粮示范区高效旱作节水农业四位一体补灌项目（农2025）</t>
  </si>
  <si>
    <t>新建浮筒式抽水站1处，新建设备房2间。铺设上水管1.50km、干管2.325km、分干管10.21km。砌筑闸阀井、泄水井、排气阀井共78座、新建1座容积200m³软体水窖。浮筒单潜水泵1套，架设10KV线路1050m，电缆线90m（预埋80m)，新安装50KVA变压器2台。实施700亩</t>
  </si>
  <si>
    <t>九川府村</t>
  </si>
  <si>
    <t>该项目产权归村集体所有，属于公益性资产，后期管护责任人为村书记，农业基础设施条件更加完善，预计亩均增产200斤以上，农民增收1000元以上，全村受益人口50户183人，其中脱贫户6户26人</t>
  </si>
  <si>
    <t>塔湾镇韩羊圈村杂粮示范区高效旱作节水农业四位一体补灌项目（农2025）</t>
  </si>
  <si>
    <t>新增46-30*7卧式多级离心泵（46m3/h,210m，,45kw)1套，前池1座，新建机房1间、设备房2间。铺设输水管路1621m，分别为：462mDn150镀锌钢管/4mm和1159mDe160PE/1.6mpa；铺设配水管路9128m，分别为：7716mDe110PE/1.6mpa，1412mDe125PE/1.0mpa；砌筑闸阀井28眼，排水井15眼，新建2座容积500m³软体水窖。架设10KV线路100m，YJLV 3*95+1*50mm² 地埋铠装铝电缆 50m，YJLV 4*2.5mm² 地埋铠装铝电缆20m，新增100KVA变压器1台。实施1200亩</t>
  </si>
  <si>
    <t>塔湾镇</t>
  </si>
  <si>
    <t>韩羊圈村</t>
  </si>
  <si>
    <t>该项目产权归村集体所有，属于公益性资产，后期管护责任人为村书记，农业基础设施条件更加完善，预计亩均增产200斤以上，农民增收1000元以上，全村受益人口89户242人，其中脱贫户7户20人</t>
  </si>
  <si>
    <t>塔湾镇清河村杂粮示范区高效旱作节水农业四位一体补灌项目（农2025）</t>
  </si>
  <si>
    <t>新增46-30*7卧式多级离心泵（46m3/h,210m，,45kw)1套，前池1座，新建机房1间、设备房2间。铺设输水管路1621m，分别为：462mDn150镀锌钢管/4mm和1159mDe160PE/1.6mpa；铺设配水管路9128m，分别为：7716mDe110PE/1.6mpa，1412mDe125PE/1.0mpa；砌筑闸阀井28眼，排水井15眼，新建2座容积500m³软体水窖。架设10KV线路100m，YJLV 3*95+1*50mm² 地埋铠装铝电缆 50m，YJLV 4*2.5mm² 地埋铠装铝电缆20m，新增100KVA变压器1台。实施900亩</t>
  </si>
  <si>
    <t>清河村</t>
  </si>
  <si>
    <t>该项目产权归村集体所有，属于公益性资产，后期管护责任人为村书记，农业基础设施条件更加完善，预计亩均增产200斤以上，农民增收1000元以上，全村受益人口43户155人，其中脱贫户5户16人</t>
  </si>
  <si>
    <t>塔湾镇芦沟村杂粮示范区高效旱作节水农业四位一体补灌项目（农2025）</t>
  </si>
  <si>
    <t>新建浮筒式抽水站1处，新建设备房2间。铺设上水管1.10km、干管2.125km、分干管10.21km。砌筑闸阀井、泄水井、排气阀井共72座、新建1座容积200m³软体水窖。浮筒单潜水泵1套，架设10KV线路1050m，电缆线90m（预埋80m)，新安装30KVA变压器1台、50KVA变压器1台。实施500亩</t>
  </si>
  <si>
    <t>芦沟村</t>
  </si>
  <si>
    <t>该项目产权归村集体所有，属于公益性资产，后期管护责任人为村书记，农业基础设施条件更加完善，预计亩均增产200斤以上，农民增收1000元以上，全村受益人口53户208人，其中脱贫户5户22人</t>
  </si>
  <si>
    <t>赵石畔镇杜羊圈村（程家沟小组）杂粮示范区高效旱作节水农业四位一体补灌项目（农2025）</t>
  </si>
  <si>
    <t>新建浮筒式一体泵（200QJ32-39-5.5kw）1套，新建4m*6m设备房1间。铺设输水管路DN100*4.0国标镀锌钢管2062m，De110HDPE管/1.6MPa 850m，De110HDPE管/0.8MPa 650m，田间配水管网干管De125HDPE管/0.8MPa 792m，De110HDPE管/0.8MPa 6991m， 砌筑闸阀井、排水井共18座，原设备房维修1座，维修修缮原有混凝土蓄水池裂缝5处，原有塑料薄膜蓄水池更换为HDPE土工膜1050㎡。架设0.4KV线路220m，YJLV22-3*10地埋铠装铝电缆150m，YJLV22-3*35-1*25铠装铝电缆30m，安装50KVA变压器1台，实施350亩</t>
  </si>
  <si>
    <t>赵石畔镇</t>
  </si>
  <si>
    <t>杜羊圈村</t>
  </si>
  <si>
    <t>该项目产权归村集体所有，属于公益性资产，后期管护责任人为村书记，农业基础设施条件更加完善，预计亩均增产200斤以上，农民增收1000元以上，全村受益人口40户131人，其中脱贫户7户19人</t>
  </si>
  <si>
    <t>赵石畔镇水掌村杂粮示范区高效旱作节水农业四位一体补灌项目（农2025）</t>
  </si>
  <si>
    <t>新建浮筒式一体泵（200QJ50-169/13-37kw）2套，新建4m*4m设备房2间，3m*3m配电房1间。铺设输水管路DN125*4.0国标镀锌钢管150m，De125HDPE管/1.6MPa 2280m，田间配水管网干管De110HDPE管/1.0MPa 11430m，砌筑闸阀井、排水井共44座，200m³装配式蓄水池2座，出水桩274个。架设10KV线路0.58m，YJLV22-3*50+1*25mm2地埋铠装铝电缆150m，YJLV22-3*25-1*25mm2铠装铝电缆50m，安装50KVA变压器3台。实施1500亩</t>
  </si>
  <si>
    <t>水掌村</t>
  </si>
  <si>
    <t>该项目产权归村集体所有，属于公益性资产，后期管护责任人为村书记，农业基础设施条件更加完善，预计亩均增产200斤以上，农民增收1000元以上，全村受益人口52户203人，其中脱贫户3户7人</t>
  </si>
  <si>
    <t>波罗镇高家沟村杂粮示范区高效旱作节水农业漫灌改滴灌项目（农2025）</t>
  </si>
  <si>
    <t>新建浮筒式一体泵1套，新建混凝土井台41处。铺设输水管路DN100镀锌钢管270m，田间配水管网管路De110HDPE管1.0MP 3524m，De110HDPE管0.63MP 29935m,砌筑闸阀井、排水井共78座，出水桩500个。架设0.4KV线路2.22km，10KV线路2.01km，地埋铠装铝电缆560m，安装变压器1台。实施400亩</t>
  </si>
  <si>
    <t>高家沟村</t>
  </si>
  <si>
    <t>该项目产权归村集体所有，属于公益性资产，后期管护责任人为村书记，农业基础设施条件更加完善，预计亩均增产200斤以上，农民增收1000元以上，全村受益人口76户280人，其中脱贫户7户21人</t>
  </si>
  <si>
    <t>波罗镇斩贼关村杂粮示范区高效旱作节水农业四位一体补灌项目（农2025）</t>
  </si>
  <si>
    <t>新建浮筒式一体泵2套（200QJ50-39/3-9.2KW和200QJ32-39/3-5.5KW），新建4m*6m设备房2间。铺设田间配水管网干管De125HDPE管/0.63MPa 858m，De110HDPE管/0.63MPa 3954m，砌筑闸阀井、排水井共4座，新建出水桩45个，安装首部过滤施肥器2套。架设0.4KV线路720m，10KV线路500m，YJLV 3*16+1*10mm² 地埋铠装铝电缆230m，安装50KVA变压器1台。实施400亩</t>
  </si>
  <si>
    <t>斩贼关村</t>
  </si>
  <si>
    <t>波罗镇高家沟村杂粮示范区高效旱作节水农业四位一体补灌项目（农2025）</t>
  </si>
  <si>
    <t>新建浮筒式一体泵2套（200QJ50-39/3-9.2KW和200QJ32-39/3-5.5KW），新建4m*6m设备房2间。铺设田间配水管网干管De125HDPE管/0.63MPa 858m，De110HDPE管/0.63MPa 3954m，砌筑闸阀井、排水井共4座，新建出水桩45个，安装首部过滤施肥器2套。架设0.4KV线路720m，10KV线路500m，YJLV 3*16+1*10mm² 地埋铠装铝电缆230m，安装50KVA变压器1台。实施700亩</t>
  </si>
  <si>
    <t>波罗镇小咀村杂粮示范区高效旱作节水农业四位一体补灌项目（农2025）</t>
  </si>
  <si>
    <t>新建浮筒式一体泵（200QJ32-143-22kw）1套，新建4m*6m设备房1间。铺设输水管路DN100*4.0国标镀锌钢管510m，De110HDPE管/1.0MPa 550m，田间配水管网干管De110HDPE管/0.63MPa 2564m，砌筑闸阀井、排水井共6座，200m³装配式蓄水池1座。架设0.4KV线路0.85km，10KV线路0.2km，YJLV22-3*35-1*25铠装铝电缆50m，安装50KVA变压器1台。实施500亩</t>
  </si>
  <si>
    <t>小咀村</t>
  </si>
  <si>
    <t>该项目产权归村集体所有，属于公益性资产，后期管护责任人为村书记，农业基础设施条件更加完善，预计亩均增产200斤以上，农民增收1000元以上，全村受益人口47户150人，其中脱贫户4户13人</t>
  </si>
  <si>
    <t>波罗镇长城村杂粮示范区高效旱作节水农业四位一体补灌项目（农2025）</t>
  </si>
  <si>
    <t>新建浮筒式一体泵（200QJ80-54/3-18.5KW）1套，新建4*6m设备房1间。铺设0.8MPa160HDPE干管2.198km，0.8MPa110HDPE分干管2.112km，砌筑闸阀井、排水井共7座，出水桩38个，砂石+叠片式自动反冲洗过滤器1套。YJLV22-3*35+1*16mm²地埋铠装铝电缆50m，安装50KVA变压器1台。实施400亩</t>
  </si>
  <si>
    <t>长城村</t>
  </si>
  <si>
    <t>雷龙湾镇周界村杂粮示范区高效旱作节水农业四位一体补灌项目（农2025）</t>
  </si>
  <si>
    <t>新建抽水泵站（D46-30*5-37kw）2座，新建4m*6m设备房1间，4m*3m设备房1间。铺设输水管路DN125镀锌钢管650m，De125HDPE管/1.6MPa 1720m，田间配水管网干管De160HDPE管/1.0MPa 330m，砌筑闸阀井、排水井共6座，2000m³装配式蓄水池2座。YJLV223*50+1*25mm2 地埋铠装铝电缆250m，实施2800亩</t>
  </si>
  <si>
    <t>雷龙湾镇</t>
  </si>
  <si>
    <t>周界村</t>
  </si>
  <si>
    <t>该项目产权归村集体所有，属于公益性资产，后期管护责任人为村书记，农业基础设施条件更加完善，预计亩均增产200斤以上，农民增收1000元以上，全村受益人口70户280人，其中脱贫户5户13人</t>
  </si>
  <si>
    <t>雷龙湾镇沙郭梁杂粮示范区高效旱作节水农业四位一体补灌项目（农2025）</t>
  </si>
  <si>
    <t>新建浮筒式一体泵（200QJ80-54/3-18.5KW）1套，新建4*6m设备房1间。铺设0.8MPa160HDPE干管2.198km，0.8MPa110HDPE分干管2.112km，砌筑闸阀井、排水井共7座，出水桩38个，砂石+叠片式自动反冲洗过滤器1套。YJLV22-3*35+1*16mm²地埋铠装铝电缆50m，安装50KVA变压器1台。实施500亩</t>
  </si>
  <si>
    <t>沙郭梁</t>
  </si>
  <si>
    <t>该项目产权归村集体所有，属于公益性资产，后期管护责任人为村书记，农业基础设施条件更加完善，预计亩均增产200斤以上，农民增收1000元以上，全村受益人口133户351人，其中脱贫户9户30人</t>
  </si>
  <si>
    <t>韩岔镇米西村万亩高效旱作节水农业旱作集成技术推广项目（农2025）</t>
  </si>
  <si>
    <t>推广高效旱作节水农业旱作集成技术1000亩，配置“全覆膜+开深沟+耐旱作物+全程机械化化”等综合旱作技术1000亩，农业基础设施条件更加完善</t>
  </si>
  <si>
    <t>韩岔镇</t>
  </si>
  <si>
    <t>米西村</t>
  </si>
  <si>
    <t>农业基础设施条件更加完善，预计亩均增产200斤以上，农民增收1000元以上，全村受益人口30户104人，其中脱贫户5户14人</t>
  </si>
  <si>
    <t>农技中心</t>
  </si>
  <si>
    <t>韩岔镇安则梁村万亩高效旱作节水农业旱作集成技术推广项目（农2025）</t>
  </si>
  <si>
    <t>推广高效旱作节水农业旱作集成技术500亩，配置“全覆膜+开深沟+耐旱作物+全程机械化化”等综合旱作技术500亩，农业基础设施条件更加完善</t>
  </si>
  <si>
    <t>安则梁村</t>
  </si>
  <si>
    <t>农业基础设施条件更加完善，预计亩均增产200斤以上，农民增收1000元以上，全村受益人口17户61人，其中脱贫户3户10人</t>
  </si>
  <si>
    <t>赵石畔镇艾好峁村万亩高效旱作节水农业旱作集成技术推广项目（农2025）</t>
  </si>
  <si>
    <t>艾好峁村</t>
  </si>
  <si>
    <t>农业基础设施条件更加完善，预计亩均增产200斤以上，农民增收1000元以上，全村受益人口22户63人，其中脱贫户4户13人</t>
  </si>
  <si>
    <t>城关街道办吴家沟村万亩高效旱作节水农业旱作集成技术推广项目（农2025）</t>
  </si>
  <si>
    <t>推广高效旱作节水农业旱作集成技术300亩，配置“全覆膜+开深沟+耐旱作物+全程机械化化”等综合旱作技术300亩，农业基础设施条件更加完善</t>
  </si>
  <si>
    <t>吴家沟村</t>
  </si>
  <si>
    <t>农业基础设施条件更加完善，预计亩均增产200斤以上，农民增收1000元以上，全村受益人口12户35人，其中脱贫户2户5人</t>
  </si>
  <si>
    <t>城关街道办兴丰村万亩高效旱作节水农业旱作集成技术推广项目（农2026）</t>
  </si>
  <si>
    <t>兴丰村</t>
  </si>
  <si>
    <t>农业基础设施条件更加完善，预计亩均增产200斤以上，农民增收1000元以上，全村受益人口38户124人，其中脱贫户7户23人</t>
  </si>
  <si>
    <t>城关街道办苦水村万亩高效旱作节水农业旱作集成技术推广项目（农2026）</t>
  </si>
  <si>
    <t>苦水村</t>
  </si>
  <si>
    <t>农业基础设施条件更加完善，预计亩均增产200斤以上，农民增收1000元以上，全村受益人口14户35人，其中脱贫户3户8人</t>
  </si>
  <si>
    <t>城关街道办九川府村万亩高效旱作节水农业旱作集成技术推广项目（农2025）</t>
  </si>
  <si>
    <t>推广高效旱作节水农业旱作集成技术1200亩，配置“全覆膜+开深沟+耐旱作物+全程机械化化”等综合旱作技术1200亩，农业基础设施条件更加完善</t>
  </si>
  <si>
    <t>农业基础设施条件更加完善，预计亩均增产200斤以上，农民增收1000元以上，全村受益人口14户37人，其中脱贫户2户6人</t>
  </si>
  <si>
    <t>城关街道办沙坪沟村万亩高效旱作节水农业旱作集成技术推广项目（农2025）</t>
  </si>
  <si>
    <t>推广高效旱作节水农业旱作集成技术1800亩，配置“全覆膜+开深沟+耐旱作物+全程机械化化”等综合旱作技术1800亩，农业基础设施条件更加完善</t>
  </si>
  <si>
    <t>沙坪沟村</t>
  </si>
  <si>
    <t>农业基础设施条件更加完善，预计亩均增产200斤以上，农民增收1000元以上，全村受益人口34户114人，其中脱贫户7户20人</t>
  </si>
  <si>
    <t>城关街道办砖梁村万亩高效旱作节水农业旱作集成技术推广项目（农2025）</t>
  </si>
  <si>
    <t>农业基础设施条件更加完善，预计亩均增产200斤以上，农民增收1000元以上，全村受益人口27户77人，其中脱贫户3户10人</t>
  </si>
  <si>
    <t>城关街道办小王地村万亩高效旱作节水农业旱作集成技术推广项目（农2025）</t>
  </si>
  <si>
    <t>推广高效旱作节水农业旱作集成技术600亩，配置“全覆膜+开深沟+耐旱作物+全程机械化化”等综合旱作技600亩，农业基础设施条件更加完善</t>
  </si>
  <si>
    <t>小王地村</t>
  </si>
  <si>
    <t>农业基础设施条件更加完善，预计亩均增产200斤以上，农民增收1000元以上，全村受益人口26户89人，其中脱贫户4户10人</t>
  </si>
  <si>
    <t>党岔镇北庄村万亩高效旱作节水农业旱作集成技术推广项目（农2026）</t>
  </si>
  <si>
    <t>推广高效旱作节水农业旱作集成技术1500亩，配置“全覆膜+开深沟+耐旱作物+全程机械化化”等综合旱作技1500亩，农业基础设施条件更加完善</t>
  </si>
  <si>
    <t>党岔镇</t>
  </si>
  <si>
    <t>北庄村</t>
  </si>
  <si>
    <t>农业基础设施条件更加完善，预计亩均增产200斤以上，农民增收1000元以上，全村受益人口55户174人，其中脱贫户12户39人</t>
  </si>
  <si>
    <t>党岔镇王有地村万亩高效旱作节水农业旱作集成技术推广项目（农2025）</t>
  </si>
  <si>
    <t>王有地村</t>
  </si>
  <si>
    <t>农业基础设施条件更加完善，预计亩均增产200斤以上，农民增收1000元以上，全村受益人口16户49人，其中脱贫户4户11人</t>
  </si>
  <si>
    <t>石湾镇麻地沟村万亩高效旱作节水农业旱作集成技术推广项目（农2025）</t>
  </si>
  <si>
    <t>推广高效旱作节水农业旱作集成技术350亩，配置“全覆膜+开深沟+耐旱作物+全程机械化化”等综合旱作技术350亩，农业基础设施条件更加完善</t>
  </si>
  <si>
    <t>石湾镇</t>
  </si>
  <si>
    <t>麻地沟村</t>
  </si>
  <si>
    <t>石湾镇沙界村万亩高效旱作节水农业旱作集成技术推广项目（农2025）</t>
  </si>
  <si>
    <t>沙界村</t>
  </si>
  <si>
    <t>魏家楼镇双城村万亩高效旱作节水农业旱作集成技术推广项目（农2025）</t>
  </si>
  <si>
    <t>魏家楼镇</t>
  </si>
  <si>
    <t>双城村</t>
  </si>
  <si>
    <t>魏家楼镇刘家河村万亩高效旱作节水农业旱作集成技术推广项目（农2025）</t>
  </si>
  <si>
    <t>刘家河村</t>
  </si>
  <si>
    <t>农业基础设施条件更加完善，预计亩均增产200斤以上，农民增收1000元以上，全村受益人口9户25人，其中脱贫户3户11人</t>
  </si>
  <si>
    <t>响水镇沐浴沟村万亩高效旱作节水农业旱作集成技术推广项目（农2025）</t>
  </si>
  <si>
    <t>响水镇</t>
  </si>
  <si>
    <t>沐浴沟村</t>
  </si>
  <si>
    <t>殿市镇张家湾村万亩高效旱作节水农业旱作集成技术推广项目（农2025）</t>
  </si>
  <si>
    <t>推广高效旱作节水农业旱作集成技术700亩，配置“全覆膜+开深沟+耐旱作物+全程机械化化”等综合旱作技术700亩，农业基础设施条件更加完善</t>
  </si>
  <si>
    <t>殿市镇</t>
  </si>
  <si>
    <t>张家湾村</t>
  </si>
  <si>
    <t>农业基础设施条件更加完善，预计亩均增产200斤以上，农民增收1000元以上，全村受益人口25户69人，其中脱贫户7户18人</t>
  </si>
  <si>
    <t>殿市镇五龙山村万亩高效旱作节水农业旱作集成技术推广项目（农2025）</t>
  </si>
  <si>
    <t>推广高效旱作节水农业旱作集成技术600亩，配置“全覆膜+开深沟+耐旱作物+全程机械化化”等综合旱作技术600亩，农业基础设施条件更加完善</t>
  </si>
  <si>
    <t>五龙山村</t>
  </si>
  <si>
    <t>农业基础设施条件更加完善，预计亩均增产200斤以上，农民增收1000元以上，全村受益人口24户68人，其中脱贫户5户14人</t>
  </si>
  <si>
    <t>殿市镇黑石磕村万亩高效旱作节水农业旱作集成技术推广项目（农2025）</t>
  </si>
  <si>
    <t>推广高效旱作节水农业旱作集成技术200亩，配置“全覆膜+开深沟+耐旱作物+全程机械化化”等综合旱作技术200亩，农业基础设施条件更加完善</t>
  </si>
  <si>
    <t>黑石磕村</t>
  </si>
  <si>
    <t>波罗镇长城村万亩高效旱作节水农业旱作集成技术推广项目（农2026）</t>
  </si>
  <si>
    <t>农业基础设施条件更加完善，预计亩均增产200斤以上，农民增收1000元以上，全村受益人口37户109人，其中脱贫户5户16人</t>
  </si>
  <si>
    <t>波罗镇朱家沟村万亩高效旱作节水农业旱作集成技术推广项目（农2025）</t>
  </si>
  <si>
    <t>推广高效旱作节水农业旱作集成技术2000亩，配置“全覆膜+开深沟+耐旱作物+全程机械化化”等综合旱作技术2000亩，农业基础设施条件更加完善</t>
  </si>
  <si>
    <t>朱家沟村</t>
  </si>
  <si>
    <t>波罗镇宋家洼村万亩高效旱作节水农业旱作集成技术推广项目（农2025）</t>
  </si>
  <si>
    <t>宋家洼村</t>
  </si>
  <si>
    <t>雷龙湾镇周界村万亩高效旱作节水农业旱作集成技术推广项目（农2026）</t>
  </si>
  <si>
    <t>推广高效旱作节水农业旱作集成技术400亩，配置“全覆膜+开深沟+耐旱作物+全程机械化化”等综合旱作技术400亩，农业基础设施条件更加完善</t>
  </si>
  <si>
    <t>农业基础设施条件更加完善，预计亩均增产200斤以上，农民增收1000元以上，全村受益人口21户62人，其中脱贫户3户10人</t>
  </si>
  <si>
    <t>响水镇高圪垯村万亩高效旱作节水农业旱作集成技术推广项目（农2025）</t>
  </si>
  <si>
    <t>高圪垯村</t>
  </si>
  <si>
    <t>城关街道办马家梁村羊子交易市场项目</t>
  </si>
  <si>
    <t>厂房修建：修建羊畜产品，绒、毛、皮收购交易门市部建设面积4000㎡；修建仓储库房面积 3500㎡；建设活羊交易市场，占地面积为13500㎡；修建服务交易场所信息网络平台管理设施面积500㎡；其它道路院内绿化面积为2800㎡，设备采购：购买测绒机等设备，建设羊产品恒温冷冻库</t>
  </si>
  <si>
    <t>该项目产权归村集体所有，属于经营性资产，管护责任人为村书记，年交易量20万只，年收益60万元，为养殖户提供安全便捷的交易平台，进一步推动羊产业高质量发展，预计受益415户1339人，其中脱贫户24户65人</t>
  </si>
  <si>
    <t>城关街道办马家梁村白绒山羊种质提升项目</t>
  </si>
  <si>
    <t>马家梁白绒山羊种质提升项目占地7621平米，购买超细能繁母羊30只（绒纤维细度14微米以下），周岁公羊1只（绒纤维细度14微米以下，产绒量3000克以上），后备公羔1只（细度12微米以下）；购买体大多绒型繁殖母羊30只（绒纤维细度16微米以下），周岁公羊1只（绒纤维细度18微米以下产绒量4000克以上），后备公羔1只（绒纤维细度16微米以下）；多胎高繁殖率型繁殖母羊30只（绒纤维细度16微米以下），周岁公羊1只（绒纤维细度18微米以下产绒量3500克以上），后备公羔1只</t>
  </si>
  <si>
    <t>该项目产权归村集体所有，属于经营性资产，管护责任人为村书记，集体经济收入60万元以上，每年可以给全区提供优质种公羊150只，优质种母羊150只，提高了横山区种羊，羊绒的质量,进一步带动提升全区绒山羊的发展，预计受益415户1339人，其中脱贫户24户65人</t>
  </si>
  <si>
    <t>城关街道办马家梁村养殖示范园提升改造项目</t>
  </si>
  <si>
    <t>计划在马家梁养殖小区提升改造40座饲草储备库，每座建设面积120㎡</t>
  </si>
  <si>
    <t>该项目产权归村集体所有，属于公益性资产，管护责任人为村书记，提高饲草储备质量，规范养殖环节，预计受益40户234人，其中脱贫户6户23人</t>
  </si>
  <si>
    <t>城关街道办马家梁村屠宰场进场道路建设项目</t>
  </si>
  <si>
    <t>水泥硬化道路1公里，宽度4.5米，厚18厘米</t>
  </si>
  <si>
    <t>该项目产权归村集体所有，属于公益性资产，管护责任人为村书记，促进产品销售和物流运输，显著改善生产的出行条件，预计受益415户1339人，其中脱贫户24户65人</t>
  </si>
  <si>
    <t>城关街道办马家梁村新建日光温室大棚项目</t>
  </si>
  <si>
    <t>石墩墙、杨家湾移民点新建32mx16m日光智能温室大棚5座（共计2560平方米），及相关配套设施</t>
  </si>
  <si>
    <t>该项目产权归村集体所有，属于经营性资产，管护责任人为村书记，发展壮大村集体经济，增加了村民收入，预计受益103户525人，其中脱贫户10户45人</t>
  </si>
  <si>
    <t>城关街道办马家梁村砖砸道路项目</t>
  </si>
  <si>
    <t>石墩墙组（王阳畔至墙湾）砖砸道路3公里，宽3米，厚12厘米</t>
  </si>
  <si>
    <t>该项目产权归村集体所有，属于公益性资产，管护责任人为村书记，改善群众生产生活出行条件，预计受益130户576人，其中脱贫户14户65人</t>
  </si>
  <si>
    <t>城关街道办马家梁村节水灌溉项目</t>
  </si>
  <si>
    <t>杨高粱打机井1眼，深160m，建设2km高压线，100kw变压器1台，水泵设施1套</t>
  </si>
  <si>
    <t>该项目产权归村集体所有，属于公益性资产，管护责任人为村书记，节约水资源，大力发展了种植业提升灌溉效率，助力产业增收，保障2户12人饮水安全，预计受益116户473人，其中脱贫户13户56人</t>
  </si>
  <si>
    <t>石湾镇旋水湾村羊子药浴池建设项目</t>
  </si>
  <si>
    <t>旋水湾村头寸墕羊场修建羊子药浴池，长15米，宽2米，高1.5米</t>
  </si>
  <si>
    <t>旋水湾村</t>
  </si>
  <si>
    <t>该项目产权归村集体所有，属于经营性资产，管护责任人为村书记，发展规模化养殖规范化养殖，对于防治羊体外寄生虫病具有重要意义，受益农户324户1178人，脱贫户51户135人监测户5户17人</t>
  </si>
  <si>
    <t>赵石畔镇永新村林下养鸡项目</t>
  </si>
  <si>
    <t>发展林下经济500亩，散养乌鸡10000只，林内嫁接桃树、葡萄树、杏树等</t>
  </si>
  <si>
    <t>永新村</t>
  </si>
  <si>
    <t>该项目产权归村集体所有，属于经营性资产，管护责任人为村书记，扩大经济合作社养殖场规模，增加村集体收入，并带动农户增收，受益总人口300户1077人，其中受益脱贫户98户378人</t>
  </si>
  <si>
    <t>艾好峁办事处</t>
  </si>
  <si>
    <t>魏家楼镇王梁村巩固提升工程（水利2025）</t>
  </si>
  <si>
    <t>新建机井1眼、高位蓄水池3处、管网3500m、机电设备等</t>
  </si>
  <si>
    <t>王梁村</t>
  </si>
  <si>
    <t>该项目产权归村集体所有，属于公益性资产，管护责任人村委会负责人，巩固提升65户245人饮水安全，其中：扶持带动脱贫6户18人，助力乡村振兴发展</t>
  </si>
  <si>
    <t>水利局</t>
  </si>
  <si>
    <t>2025年4月-2025年10月</t>
  </si>
  <si>
    <t>塔湾镇付园同村渠窑则组供水工程（水利2025）</t>
  </si>
  <si>
    <t>机井1眼</t>
  </si>
  <si>
    <t>付园则村</t>
  </si>
  <si>
    <t>该项目产权归村集体所有，属于公益性资产，管护责任人村委会负责人，巩固提升20户96人饮水安全，其中：扶持带动脱贫5户12人，助力乡村振兴发展</t>
  </si>
  <si>
    <t>赵石畔镇驼巷村榆树峁和石庙组配套资金供水项目（水利2025）</t>
  </si>
  <si>
    <t>新建蓄水池（40m³）、机井1眼（260m）、管网2km、高位水池1处（60m³）、机电设备1套等</t>
  </si>
  <si>
    <t>驮巷村</t>
  </si>
  <si>
    <t>该项目产权归村集体所有，属于公益性资产，管护责任人村委会负责人，巩固提升126人饮水安全，其中：扶持带动脱贫3户14人，助力乡村振兴发展</t>
  </si>
  <si>
    <t>2025年4月
-2025年7月</t>
  </si>
  <si>
    <t>赵石畔镇驼巷村陈窑则组配套资金供水项目（水利2025）</t>
  </si>
  <si>
    <t>新建蓄水池（40m³）、水源井一口（10米）、管网3km、高位水池1处（60m³）、机电设备1套等</t>
  </si>
  <si>
    <t>该项目产权归村集体所有，属于公益性资产，管护责任人村委会负责人，巩固提升112人饮水安全，其中：扶持带动脱贫4户13人，助力乡村振兴发展</t>
  </si>
  <si>
    <t>赵石畔镇白家梁村前沙峁组供水工程（水利2025）</t>
  </si>
  <si>
    <t>管网4.8km等</t>
  </si>
  <si>
    <t>白家梁村</t>
  </si>
  <si>
    <t>该项目产权归村集体所有，属于公益性资产，管护责任人村委会负责人，巩固提升112人饮水安全，其中：扶持带动脱贫2户5人，助力乡村振兴发展</t>
  </si>
  <si>
    <t>韩岔镇韩台村墩疙瘩组、韩台一、二、三组供水工程（水利2025）</t>
  </si>
  <si>
    <t>维修泵站工程2处，新建集雨场窖12处、新建泵站3处、机井2眼（140m、160m、）、管网10.2km</t>
  </si>
  <si>
    <t>韩台村</t>
  </si>
  <si>
    <t>该项目产权归村集体所有，属于公益性资产，管护责任人村委会负责人，巩固提升1192人饮水安全，其中：扶持带动脱贫6户19人，助力乡村振兴发展</t>
  </si>
  <si>
    <t>韩岔镇永昌村曹阳洼组、周庄组供水工程（水利2025）</t>
  </si>
  <si>
    <t>机井1眼、高位蓄水池1座40m³、管道设施2km</t>
  </si>
  <si>
    <t>永昌村</t>
  </si>
  <si>
    <t>该项目产权归村集体所有，属于公益性资产，管护责任人村委会负责人，巩固提升192人饮水安全，其中：扶持带动脱贫4户13人，助力乡村振兴发展</t>
  </si>
  <si>
    <t>赵石畔镇大坪村冯山组供水工程（水利2025）</t>
  </si>
  <si>
    <t>新建蓄水前池1座40m³、管网1.8km、机电设备1套等</t>
  </si>
  <si>
    <t>大坪村</t>
  </si>
  <si>
    <t>该项目产权归村集体所有，属于公益性资产，管护责任人村委会负责人，巩固提升46人饮水安全，其中：扶持带动脱贫1户2人，助力乡村振兴发展</t>
  </si>
  <si>
    <t>赵石畔镇赵石畔村口则峁组供水工程（水利2025）</t>
  </si>
  <si>
    <t>高位水池1座40m³、管网3.8km等</t>
  </si>
  <si>
    <t>赵石畔村</t>
  </si>
  <si>
    <t>该项目产权归村集体所有，属于公益性资产，管护责任人村委会负责人，巩固提升200人饮水安全，其中：扶持带动脱贫1户2人，助力乡村振兴发展</t>
  </si>
  <si>
    <t>赵石畔镇贺马畔村杨庄科组供水工程（水利2025）</t>
  </si>
  <si>
    <t>新建前池（集水池) 1座40m³、管网3.8km等</t>
  </si>
  <si>
    <t>贺马畔村</t>
  </si>
  <si>
    <t>该项目产权归村集体所有，属于公益性资产，管护责任人村委会负责人，巩固提升120人饮水安全，其中：扶持带动脱贫1户3人，助力乡村振兴发展</t>
  </si>
  <si>
    <t>赵石畔镇驮巷村芦草圪垯组供水工程（水利2025）</t>
  </si>
  <si>
    <t>新建前池（集水池) 1座40m³、管网3.9km等</t>
  </si>
  <si>
    <t>赵石畔镇大坪村大梁组供水工程（水利2025）</t>
  </si>
  <si>
    <t>高位水池1座40m³、管网4.2km等</t>
  </si>
  <si>
    <t>该项目产权归村集体所有，属于公益性资产，管护责任人村委会负责人，巩固提升103人饮水安全，其中：扶持带动脱贫4户12人，助力乡村振兴发展</t>
  </si>
  <si>
    <t>赵石畔镇大坪村安则梁组供水工程（水利2025）</t>
  </si>
  <si>
    <t>新建前池（集水池) 1座40m³、管网2km等</t>
  </si>
  <si>
    <t>该项目产权归村集体所有，属于公益性资产，管护责任人村委会负责人，巩固提升135人饮水安全，其中：扶持带动脱贫7户24人，助力乡村振兴发展</t>
  </si>
  <si>
    <t>赵石畔镇活则焉村供水工程（水利2025）</t>
  </si>
  <si>
    <t>集水井1眼， 管网1000米，管理房1间等</t>
  </si>
  <si>
    <t>活则焉村</t>
  </si>
  <si>
    <t>该项目产权归村集体所有，属于公益性资产，管护责任人村委会负责人，巩固提升100人饮水安全，其中：扶持带动脱贫2户5人，助力乡村振兴发展</t>
  </si>
  <si>
    <t>赵石畔镇陈石畔村阳山组供水工程（水利2025）</t>
  </si>
  <si>
    <t>机井1眼240m、高位水池1座40m³、铺设管网5000m、检查井10座等</t>
  </si>
  <si>
    <t>陈石畔村</t>
  </si>
  <si>
    <t>该项目产权归村集体所有，属于公益性资产，管护责任人村委会负责人，巩固提升134人饮水安全，其中：扶持带动脱贫2户6人，助力乡村振兴发展</t>
  </si>
  <si>
    <t>响水镇范高梁村小洼则峁组供水工程（水利2025）</t>
  </si>
  <si>
    <t>新建大口井1眼、高位水池1座40m³、铺设管网3000m、检查井10座等</t>
  </si>
  <si>
    <t>范高梁村</t>
  </si>
  <si>
    <t>该项目产权归村集体所有，属于公益性资产，管护责任人村委会负责人，巩固提升126人饮水安全，其中：扶持带动脱贫2户7人，助力乡村振兴发展</t>
  </si>
  <si>
    <t>响水镇南塔村西阳洼组供水工程（水利2025）</t>
  </si>
  <si>
    <t>更换管网4.8km，维修高位水池1处40m³，安装水表45块等</t>
  </si>
  <si>
    <t>南塔村</t>
  </si>
  <si>
    <t>该项目产权归村集体所有，属于公益性资产，管护责任人村委会负责人，巩固提升103人饮水安全，其中：扶持带动脱贫3户8人，助力乡村振兴发展</t>
  </si>
  <si>
    <t>响水镇南塔村高文章组供水工程（水利2025）</t>
  </si>
  <si>
    <t>新建管网4.2km、高位水池1座40m³等</t>
  </si>
  <si>
    <t>该项目产权归村集体所有，属于公益性资产，管护责任人村委会负责人，巩固提升102人饮水安全，其中：扶持带动脱贫3户9人，助力乡村振兴发展</t>
  </si>
  <si>
    <t>响水镇李家楼村胜家庙组供水工程（水利2025）</t>
  </si>
  <si>
    <t>机井1眼、高位水池1座40m³、铺设管网5000m、检查井20座等</t>
  </si>
  <si>
    <t>李家楼村</t>
  </si>
  <si>
    <t>该项目产权归村集体所有，属于公益性资产，管护责任人村委会负责人，巩固提升135人饮水安全，其中：扶持带动脱贫1户4人，助力乡村振兴发展</t>
  </si>
  <si>
    <t>响水镇缸房村缸房组供水工程（水利2025）</t>
  </si>
  <si>
    <t>新建前池（集水池) 1座40m³、管网3.5km等</t>
  </si>
  <si>
    <t>缸房村</t>
  </si>
  <si>
    <t>该项目产权归村集体所有，属于公益性资产，管护责任人村委会负责人，巩固提升118人饮水安全，其中：扶持带动脱贫1户4人，助力乡村振兴发展</t>
  </si>
  <si>
    <t>响水镇沐浴沟村梁塔小组供水工程（水利2025）</t>
  </si>
  <si>
    <t>机井1眼、高位水池1座40m³、铺设管网3000m、检查井20座等</t>
  </si>
  <si>
    <t>该项目产权归村集体所有，属于公益性资产，管护责任人村委会负责人，巩固提升252人饮水安全，其中：扶持带动脱贫2户4人，助力乡村振兴发展</t>
  </si>
  <si>
    <t>波罗镇高家沟村吴山组供水工程（水利2025）</t>
  </si>
  <si>
    <t>新建水源地1处40m³</t>
  </si>
  <si>
    <t>该项目产权归村集体所有，属于公益性资产，管护责任人村委会负责人，巩固提升274人饮水安全，其中：扶持带动脱贫3户12人，助力乡村振兴发展</t>
  </si>
  <si>
    <t>白界镇白界村畔家河村供水工程（水利2025）</t>
  </si>
  <si>
    <t>新建机井1眼，50m³蓄水池1座</t>
  </si>
  <si>
    <t>白界镇</t>
  </si>
  <si>
    <t>白界村</t>
  </si>
  <si>
    <t>该项目产权归村集体所有，属于公益性资产，管护责任人村委会负责人，巩固提升103人饮水安全，其中：扶持带动脱贫1户4人，助力乡村振兴发展</t>
  </si>
  <si>
    <t>韩岔镇黄疙楞村上房家沟组供水工程（水利2025）</t>
  </si>
  <si>
    <t>新建机井1眼及配套工程</t>
  </si>
  <si>
    <t>黄疙楞村</t>
  </si>
  <si>
    <t>该项目产权归村集体所有，属于公益性资产，管护责任人村委会负责人，巩固提升59人饮水安全，其中：扶持带动脱贫1户4人，助力乡村振兴发展</t>
  </si>
  <si>
    <t>韩岔镇高庙村贺草茆组供水工程（水利2025）</t>
  </si>
  <si>
    <t>新建泵站1处、高位水池40m³、管网4.2km、机电设备1套等</t>
  </si>
  <si>
    <t>高庙村</t>
  </si>
  <si>
    <t>该项目产权归村集体所有，属于公益性资产，管护责任人村委会负责人，巩固提升303人饮水安全，其中：扶持带动脱贫6户12人，助力乡村振兴发展</t>
  </si>
  <si>
    <t>韩岔镇韩岔村李宝梁组王道九组供水工程（水利2025）</t>
  </si>
  <si>
    <t>连结三镇供水工程管网5.2km及电力设施</t>
  </si>
  <si>
    <t>韩岔村</t>
  </si>
  <si>
    <t>该项目产权归村集体所有，属于公益性资产，管护责任人村委会负责人，巩固提升150人饮水安全，其中：扶持带动脱贫3户7人，助力乡村振兴发展</t>
  </si>
  <si>
    <t>韩岔镇黄圪塄村羊耳则组供水工程（水利2025）</t>
  </si>
  <si>
    <t>1、新井机井直径75cm，深25m；2、架设0.4kv线路约350m；</t>
  </si>
  <si>
    <t>黄圪塄村</t>
  </si>
  <si>
    <t>该项目产权归村集体所有，属于公益性资产，管护责任人村委会负责人，巩固提升45人饮水安全，其中：扶持带动脱贫1户4人，助力乡村振兴发展</t>
  </si>
  <si>
    <t>韩岔镇黄圪塄村田阳坬组阳沟供水工程（水利2025）</t>
  </si>
  <si>
    <r>
      <rPr>
        <sz val="10"/>
        <rFont val="宋体"/>
        <charset val="134"/>
      </rPr>
      <t>方案：1、新打机井直径75cm，深50m，地质属红粘层，每小时来水量约0.7m</t>
    </r>
    <r>
      <rPr>
        <vertAlign val="superscript"/>
        <sz val="10"/>
        <rFont val="宋体"/>
        <charset val="134"/>
      </rPr>
      <t>3</t>
    </r>
    <r>
      <rPr>
        <sz val="10"/>
        <rFont val="宋体"/>
        <charset val="134"/>
      </rPr>
      <t>;2、在田阳坬脑畔梁建高位水池1座；3、布设上水管网及到户管网；4、架设0.4kv线路400m</t>
    </r>
  </si>
  <si>
    <t>该项目产权归村集体所有，属于公益性资产，管护责任人村委会负责人，巩固提升215人饮水安全，其中：扶持带动脱贫3户9人，助力乡村振兴发展</t>
  </si>
  <si>
    <t>韩岔镇黄圪塄村李之林组和代塌组供水工程（水利2025）</t>
  </si>
  <si>
    <t>集雨场窖45座</t>
  </si>
  <si>
    <t>该项目产权归村集体所有，属于公益性资产，管护责任人村委会负责人，巩固提升180人饮水安全，其中：扶持带动脱贫1户5人，助力乡村振兴发展</t>
  </si>
  <si>
    <t>韩岔镇永兴村海则峁组供水工程（水利2025）</t>
  </si>
  <si>
    <t>新建水源水池40m³、管网3km</t>
  </si>
  <si>
    <t>永兴村</t>
  </si>
  <si>
    <t>该项目产权归村集体所有，属于公益性资产，管护责任人村委会负责人，巩固提升98人饮水安全，其中：扶持带动脱贫2户5人，助力乡村振兴发展</t>
  </si>
  <si>
    <t>殿市镇店房台村李家沟组供水工程（水利2025）</t>
  </si>
  <si>
    <t>蓄水池40m³，管网6.2km，机电设备1套等</t>
  </si>
  <si>
    <t>店房台村</t>
  </si>
  <si>
    <t>该项目产权归村集体所有，属于公益性资产，管护责任人村委会负责人，巩固提升82人饮水安全，其中：扶持带动脱贫2户5人，助力乡村振兴发展</t>
  </si>
  <si>
    <t>殿市镇张家湾村曹圪佬组、二组供水工程（水利2025）</t>
  </si>
  <si>
    <t>扩建人工井1处，管网1000m；扩建蓄水池1座40m³</t>
  </si>
  <si>
    <t>该项目产权归村集体所有，属于公益性资产，管护责任人村委会负责人，巩固提升72人饮水安全，其中：扶持带动脱贫1户3人，助力乡村振兴发展</t>
  </si>
  <si>
    <t>殿市镇贺甫洼村刘石畔组、峁家梁组供水工程（水利2025）</t>
  </si>
  <si>
    <t>新建蓄水池40m³、部分管网5km</t>
  </si>
  <si>
    <t>贺甫洼村</t>
  </si>
  <si>
    <t>该项目产权归村集体所有，属于公益性资产，管护责任人村委会负责人，巩固提升96人饮水安全，其中：扶持带动脱贫2户5人，助力乡村振兴发展</t>
  </si>
  <si>
    <t>殿市镇王山村孙界组供水工程（水利2025）</t>
  </si>
  <si>
    <t>需修筑防洪建筑物 2座高位水池40m³ 配套管网5km</t>
  </si>
  <si>
    <t>王山村</t>
  </si>
  <si>
    <t>该项目产权归村集体所有，属于公益性资产，管护责任人村委会负责人，巩固提升90人饮水安全，其中：扶持带动脱贫1户5人，助力乡村振兴发展</t>
  </si>
  <si>
    <t>城关街道办事处兴丰村东峁组供水工程（水利2025）</t>
  </si>
  <si>
    <t>改建蓄水池一座40m³，50PE4.6km，机电设备一套</t>
  </si>
  <si>
    <t>该项目产权归村集体所有，属于公益性资产，管护责任人村委会负责人，巩固提升223人饮水安全，其中：扶持带动脱贫8户16人，助力乡村振兴发展</t>
  </si>
  <si>
    <t>城关街道办事处兴丰村李家梁组供水工程（水利2025）</t>
  </si>
  <si>
    <t>新建机井1眼、高位蓄水池200m³，管网50PE3.4km 32PE4.8km、检查井40座、机电设备一套</t>
  </si>
  <si>
    <t>该项目产权归村集体所有，属于公益性资产，管护责任人村委会负责人，巩固提升245人饮水安全，其中：扶持带动脱贫11户37人，助力乡村振兴发展</t>
  </si>
  <si>
    <t>城关街道办事处顾兴庄村供水工程（水利2025）</t>
  </si>
  <si>
    <t>新建蓄水池1座40m³，50PE3km、机电设备1套</t>
  </si>
  <si>
    <t>顾兴庄村</t>
  </si>
  <si>
    <t>该项目产权归村集体所有，属于公益性资产，管护责任人村委会负责人，巩固提升284人饮水安全，其中：扶持带动脱贫4户8人，助力乡村振兴发展</t>
  </si>
  <si>
    <t>城关街道办事处古水村供水工程（水利2025）</t>
  </si>
  <si>
    <t>新建蓄水池5座40m³，50PE12km</t>
  </si>
  <si>
    <t>古水村</t>
  </si>
  <si>
    <t>该项目产权归村集体所有，属于公益性资产，管护责任人村委会负责人，巩固提升470人饮水安全，其中：扶持带动脱贫23户59人，助力乡村振兴发展</t>
  </si>
  <si>
    <t>城关街道办沙坪沟村杜家湾组供水工程（水利2025）</t>
  </si>
  <si>
    <t>新打机井 高位水池40m³ 、泵房间、 上水管3.6km、 供水管网配套到户</t>
  </si>
  <si>
    <t>该项目产权归村集体所有，属于公益性资产，管护责任人村委会负责人，巩固提升20人饮水安全，其中：扶持带动脱贫4户9人，助力乡村振兴发展</t>
  </si>
  <si>
    <t>武镇闹林沟村王庄组供水工程（水利2025）</t>
  </si>
  <si>
    <t>新建水源地蓄水池40m³，新安装管网6公里。</t>
  </si>
  <si>
    <t>武镇</t>
  </si>
  <si>
    <t>闹林沟村</t>
  </si>
  <si>
    <t>该项目产权归村集体所有，属于公益性资产，管护责任人村委会负责人，巩固提升28人饮水安全，其中：扶持带动脱贫1户2人，助力乡村振兴发展</t>
  </si>
  <si>
    <t>武镇代纯沟村供水工程（水利2025）</t>
  </si>
  <si>
    <t>新建高位水池，前池40m³，铺设4000米供水管网。</t>
  </si>
  <si>
    <t>代纯沟村</t>
  </si>
  <si>
    <t>该项目产权归村集体所有，属于公益性资产，管护责任人村委会负责人，巩固提升298人饮水安全，其中：扶持带动脱贫4户12人，助力乡村振兴发展</t>
  </si>
  <si>
    <t>高镇圪针梁村鸡山组供水工程（水利2025）</t>
  </si>
  <si>
    <t>新修集雨场窖6个、维修20个</t>
  </si>
  <si>
    <t>高镇</t>
  </si>
  <si>
    <t>圪针梁村</t>
  </si>
  <si>
    <t>该项目产权归村集体所有，属于公益性资产，管护责任人村委会负责人，巩固提升95人饮水安全，其中：扶持带动脱贫5户10人，助力乡村振兴发展</t>
  </si>
  <si>
    <t>高镇旗峰村供水工程（水利2025）</t>
  </si>
  <si>
    <t>人工井1眼26米，高池1座40m³，输电线路200米、检查井2个、管网1200米</t>
  </si>
  <si>
    <t>旗峰村</t>
  </si>
  <si>
    <t>该项目产权归村集体所有，属于公益性资产，管护责任人村委会负责人，巩固提升20人饮水安全，其中：扶持带动脱贫1户4人，助力乡村振兴发展</t>
  </si>
  <si>
    <t>高镇赵家湾村供水工程（水利2025）</t>
  </si>
  <si>
    <t>新修前池高位水池40m³、配套管网10km、及电力设施</t>
  </si>
  <si>
    <t>赵家湾村</t>
  </si>
  <si>
    <t>该项目产权归村集体所有，属于公益性资产，管护责任人村委会负责人，巩固提升1137人饮水安全，其中：扶持带动脱贫7户15人，助力乡村振兴发展</t>
  </si>
  <si>
    <t>高镇圪针梁村供水工程（水利2025）</t>
  </si>
  <si>
    <t>集雨场窖36座</t>
  </si>
  <si>
    <t>该项目产权归村集体所有，属于公益性资产，管护责任人村委会负责人，巩固提升180人饮水安全，其中：扶持带动脱贫2户6人，助力乡村振兴发展</t>
  </si>
  <si>
    <t>高镇罗圪台村乔界组供水工程（水利2025）</t>
  </si>
  <si>
    <t>新修前池（集水池）高位水池40m³、配套管网及电力设施</t>
  </si>
  <si>
    <t>罗圪台村</t>
  </si>
  <si>
    <t>该项目产权归村集体所有，属于公益性资产，管护责任人村委会负责人，巩固提升290人饮水安全，其中：扶持带动脱贫2户6人，助力乡村振兴发展</t>
  </si>
  <si>
    <t>高镇高镇村供水工程（水利2025）</t>
  </si>
  <si>
    <t>新建泵房 上水管网10km、 到户管网10km\ 高位水池80m³</t>
  </si>
  <si>
    <t>高镇村</t>
  </si>
  <si>
    <t>该项目产权归村集体所有，属于公益性资产，管护责任人村委会负责人，巩固提升2499人饮水安全，其中：扶持带动脱贫12户36人，助力乡村振兴发展</t>
  </si>
  <si>
    <t>雷龙湾镇永忠村徐家湾组供水工程（水利2025）</t>
  </si>
  <si>
    <t>新建机井1眼，修建高位水池一座100m³，机房1间，检查井15座，PE管管网8.2km，机电设备1套、水源地防护围栏、标志牌1套等</t>
  </si>
  <si>
    <t>永忠村</t>
  </si>
  <si>
    <t>该项目产权归村集体所有，属于公益性资产，管护责任人村委会负责人，巩固提升273人饮水安全，其中：扶持带动脱贫7户15人，助力乡村振兴发展</t>
  </si>
  <si>
    <t>雷龙湾镇沙郭梁村郭家畔组供水工程（水利2025）</t>
  </si>
  <si>
    <t>更换PE管网5.6km、检查井12座安装智能水表29块</t>
  </si>
  <si>
    <t>沙郭梁村</t>
  </si>
  <si>
    <t>该项目产权归村集体所有，属于公益性资产，管护责任人村委会负责人，巩固提升132人饮水安全，其中：扶持带动脱贫4户11人，助力乡村振兴发展</t>
  </si>
  <si>
    <t>雷龙湾镇酒房沟村屈家畔组供水工程（水利2025）</t>
  </si>
  <si>
    <t>机井1眼、高位水池1座40m³、铺设管网3000m、检查井10座</t>
  </si>
  <si>
    <t>酒房沟村</t>
  </si>
  <si>
    <t>该项目产权归村集体所有，属于公益性资产，管护责任人村委会负责人，巩固提升124人饮水安全，其中：扶持带动脱贫6户15人，助力乡村振兴发展</t>
  </si>
  <si>
    <t>雷龙湾镇永忠村宣河峁组供水工程（水利2025）</t>
  </si>
  <si>
    <t>新打机井1眼220m、 新建蓄水池40m³、 铺设2.5寸PE管2500m</t>
  </si>
  <si>
    <t>该项目产权归村集体所有，属于公益性资产，管护责任人村委会负责人，巩固提升60人饮水安全，其中：扶持带动脱贫1户3人，助力乡村振兴发展</t>
  </si>
  <si>
    <t>塔湾镇梨树塌村供水工程（水利2025）</t>
  </si>
  <si>
    <t>扩建原集体泵站水源地，更换管网3000m,电缆线500m，机电设备1套等。</t>
  </si>
  <si>
    <t>梨树塌村</t>
  </si>
  <si>
    <t>该项目产权归村集体所有，属于公益性资产，管护责任人村委会负责人，巩固提升72人饮水安全，其中：扶持带动脱贫1户4人，助力乡村振兴发展</t>
  </si>
  <si>
    <t>塔湾镇马圈湾村赤木山组供水工程（水利2025）</t>
  </si>
  <si>
    <t>新建机井1眼，管网4000m，高位水池1座40m³，机电设备1套等</t>
  </si>
  <si>
    <t>马圈湾村</t>
  </si>
  <si>
    <t>该项目产权归村集体所有，属于公益性资产，管护责任人村委会负责人，巩固提升125人饮水安全，其中：扶持带动脱贫2户5人，助力乡村振兴发展</t>
  </si>
  <si>
    <t>塔湾镇海则沟村榆树焉组供水工程（水利2025）</t>
  </si>
  <si>
    <t>机井1眼、 建高位水池40m³ 上水管网2km、配套电力设施</t>
  </si>
  <si>
    <t>海则沟村</t>
  </si>
  <si>
    <t>该项目产权归村集体所有，属于公益性资产，管护责任人村委会负责人，巩固提升70人饮水安全，其中：扶持带动脱贫1户2人，助力乡村振兴发展</t>
  </si>
  <si>
    <t>塔湾镇海则沟村桥树墕组供水工程（水利2025）</t>
  </si>
  <si>
    <t>新打机井1眼、 井深约200m 配套管网及电力设施 高位水池40m³等</t>
  </si>
  <si>
    <t>该项目产权归村集体所有，属于公益性资产，管护责任人村委会负责人，巩固提升150人饮水安全，其中：扶持带动脱贫1户3人，助力乡村振兴发展</t>
  </si>
  <si>
    <t>塔湾镇韩羊圈村王新窑组供水工程（水利2025）</t>
  </si>
  <si>
    <t>维修机井1眼、机电设备等</t>
  </si>
  <si>
    <t>该项目产权归村集体所有，属于公益性资产，管护责任人村委会负责人，巩固提升31人饮水安全，其中：扶持带动脱贫1户2人，助力乡村振兴发展</t>
  </si>
  <si>
    <t>塔湾镇芦沟村榆地沟组供水工程（水利2025）</t>
  </si>
  <si>
    <t>机井1眼、管网1000m</t>
  </si>
  <si>
    <t>该项目产权归村集体所有，属于公益性资产，管护责任人村委会负责人，巩固提升54人饮水安全，其中：扶持带动脱贫1户2人，助力乡村振兴发展</t>
  </si>
  <si>
    <t>党岔镇李家坬村供水工程（水利2025）</t>
  </si>
  <si>
    <t>更换管网3km，安装水表45块</t>
  </si>
  <si>
    <t>李家坬村</t>
  </si>
  <si>
    <t>该项目产权归村集体所有，属于公益性资产，管护责任人村委会负责人，巩固提升87人饮水安全，其中：扶持带动脱贫2户6人，助力乡村振兴发展</t>
  </si>
  <si>
    <t>党岔镇李家坪村李家坪组供水工程（水利2025）</t>
  </si>
  <si>
    <t>蓄水池1座40m³、铺设管网3000m、检查井10座</t>
  </si>
  <si>
    <t>李家坪村</t>
  </si>
  <si>
    <t>该项目产权归村集体所有，属于公益性资产，管护责任人村委会负责人，巩固提升85人饮水安全，其中：扶持带动脱贫2户5人，助力乡村振兴发展</t>
  </si>
  <si>
    <t>党岔镇王有地村邓家焉组供水工程（水利2025）</t>
  </si>
  <si>
    <t>30m³成品罐1座、管网2.2km、检查井10座</t>
  </si>
  <si>
    <t>该项目产权归村集体所有，属于公益性资产，管护责任人村委会负责人，巩固提升405人饮水安全，其中：扶持带动脱贫8户17人，助力乡村振兴发展</t>
  </si>
  <si>
    <t>党岔镇李家坪村龙眼沟组供水工程（水利2025）</t>
  </si>
  <si>
    <t>新建前池（集水池）40m³、配套的上水管网系统及电力系统</t>
  </si>
  <si>
    <t>该项目产权归村集体所有，属于公益性资产，管护责任人村委会负责人，巩固提升330人饮水安全，其中：扶持带动脱贫2户4人，助力乡村振兴发展</t>
  </si>
  <si>
    <t>党岔镇泗源沟村尹家坬组供水工程（水利2025）</t>
  </si>
  <si>
    <t>蓄水池2座40m³、管网12km、检查井29座</t>
  </si>
  <si>
    <t>泗源沟村</t>
  </si>
  <si>
    <t>该项目产权归村集体所有，属于公益性资产，管护责任人村委会负责人，巩固提升92人饮水安全，其中：扶持带动脱贫2户5人，助力乡村振兴发展</t>
  </si>
  <si>
    <t>党岔镇三黄庙村三黄庙组供水工程（水利2025）</t>
  </si>
  <si>
    <t>蓄水池1座40m³、管网3.8km、检查井4座</t>
  </si>
  <si>
    <t>三黄庙村</t>
  </si>
  <si>
    <t>该项目产权归村集体所有，属于公益性资产，管护责任人村委会负责人，巩固提升234人饮水安全，其中：扶持带动脱贫5户13人，助力乡村振兴发展</t>
  </si>
  <si>
    <t>韩岔镇高家焉村供水工程（水利2025）</t>
  </si>
  <si>
    <t>新建水源工程、配套电力及配套管网设施</t>
  </si>
  <si>
    <t>高家焉村</t>
  </si>
  <si>
    <t>该项目产权归村集体所有，属于公益性资产，管护责任人村委会负责人，巩固提升105人饮水安全，其中：扶持带动脱贫1户5人，助力乡村振兴发展</t>
  </si>
  <si>
    <t>韩岔镇常家园村屈家庙组供水工程（水利2025）</t>
  </si>
  <si>
    <t>机井1眼、 高位水池40m³ 、泵房1间、 上水管、 供水管网配套到户</t>
  </si>
  <si>
    <t>常家园村</t>
  </si>
  <si>
    <t>该项目产权归村集体所有，属于公益性资产，管护责任人村委会负责人，巩固提升120人饮水安全，其中：扶持带动脱贫2户5人，助力乡村振兴发展</t>
  </si>
  <si>
    <t>石湾镇麻地沟村吴界组供水工程（水利2025）</t>
  </si>
  <si>
    <t>新打机井2眼 、井深约300m 、配套管网1km及电力设施</t>
  </si>
  <si>
    <t>该项目产权归村集体所有，属于公益性资产，管护责任人村委会负责人，巩固提升240人饮水安全，其中：扶持带动脱贫3户9人，助力乡村振兴发展</t>
  </si>
  <si>
    <t>响水镇驼燕沟村砖砸道路项目</t>
  </si>
  <si>
    <t>砖砸道路7公里，宽3米，厚12厘米</t>
  </si>
  <si>
    <t>驼燕沟村</t>
  </si>
  <si>
    <t>该项目产权归村集体所有，属于公益性资产，管护责任人为村书记，方便村民生产生活出行，受益总人口275户1085人，受益脱贫户29户100人</t>
  </si>
  <si>
    <t>响水镇驼燕沟村游客服务中心场地硬化项目</t>
  </si>
  <si>
    <t>硬化场地1000平米，包括种草砖及绿化</t>
  </si>
  <si>
    <t>该项目产权归村集体所有，属于公益性资产，管护责任人为村书记，发展旅游业，促进村集体收入，受益总人口275户1085人</t>
  </si>
  <si>
    <t>响水镇响水村牛场改扩建项目</t>
  </si>
  <si>
    <t>新建标准化牛棚5座，每座220平米；标准化草棚1座500平米，饲料库500平米，青储窖2个1000立方米，购置饲草料种收储加等机械一套，购买种牛20头；砖砸场区120平米</t>
  </si>
  <si>
    <t>响水村</t>
  </si>
  <si>
    <t>该项目产权归村集体所有，属于经营性资产，管护方式为自主经营，管护责任人为村书记，促进养殖业发展，预计年均收益50万元，受益总人口426户1803人，其中受益脱贫户65户239人，户均增收300元</t>
  </si>
  <si>
    <t>响水镇响水村人居环境整治项目</t>
  </si>
  <si>
    <t>牛场路两侧安装太阳能路灯30盏及两侧绿化，垃圾桶426个，庭院小型照明路灯426盏</t>
  </si>
  <si>
    <t>该项目产权归村集体所有，属于公益性资产，管护责任人为村书记，方便群众生产出行，人居环境提升，受益总人口426户1803人，其中受益脱贫户65户239人</t>
  </si>
  <si>
    <t>农村道路建设</t>
  </si>
  <si>
    <t>赵石畔镇杜羊圈村硬化通村道路项目</t>
  </si>
  <si>
    <t>帐则峁组移民搬迁通村道路硬化长1公里，宽4.5米，厚18厘米</t>
  </si>
  <si>
    <t>该项目产权归村集体所有，属于公益性资产，管护责任人为村书记，项目建成后增加群众出行安全，全村受益户41户，其中脱贫户14户</t>
  </si>
  <si>
    <t>赵石畔镇杜羊圈村移民区公共厕所建设</t>
  </si>
  <si>
    <t>新建公共厕所1座</t>
  </si>
  <si>
    <t>该项目产权归村集体所有，属于公益性资产，管护责任人村委会负责人，巩固提升82人人居环境，其中：扶持带动脱贫14户44人，助力乡村振兴发展</t>
  </si>
  <si>
    <t>赵石畔镇杜羊圈村灌溉项目</t>
  </si>
  <si>
    <t>账则峁组硬化400平米，实施雨水收集软体水窖100m³，主要用于示范点灌溉</t>
  </si>
  <si>
    <t>该项目产权归村集体所有，属于公益性资产，管护责任人为村书记，项目建成后，改善居住环境，给庭院经济起到示范带动作用，提升幸福指数，助理乡村发展，扶持带动脱贫14户，农户41户</t>
  </si>
  <si>
    <t>赵石畔镇杜羊圈村果园林下养鹅项目</t>
  </si>
  <si>
    <t>新建600平米羊鹅繁殖棚4处，80平米池塘2处、新建饲草加工室、药剂室、配料室、储藏室共计4间以及配套办公设施，计划养鹅2万只</t>
  </si>
  <si>
    <t>该项目产权归村集体所有，属于公益性资产，管护责任人为村书记，项目建成后，能够增加收入，促进就业，预计户人均增收1200元，，扶持带动脱贫489户，农户89户</t>
  </si>
  <si>
    <t>赵石畔镇杜羊圈村大湾组节水灌溉项目</t>
  </si>
  <si>
    <t>建设节水灌溉工程一处（发展节水灌溉面积500亩，新增2处泵站，新架设线路800米，200KVA变压器1台）</t>
  </si>
  <si>
    <t>该项目产权归村集体所有，属于公益性资产，后期管护责任人为村书记，农业基础设施条件更加完善，预计亩均增产200斤以上，农民增收1000元以上，全村收益人口78户，其中脱贫户23户</t>
  </si>
  <si>
    <t>赵石畔镇杜羊圈村砖砸道路项目</t>
  </si>
  <si>
    <t>砖砸道路7公里，宽3.5米，厚12厘米</t>
  </si>
  <si>
    <t>该项目产权归村集体所有，属于公益性资产，后期管护责任人为村书记，解决群众生产出行困难问题，全村受益355户，其中脱贫户48户</t>
  </si>
  <si>
    <t>赵石畔镇赵石畔村节水灌溉项目</t>
  </si>
  <si>
    <t>在油坊渠、口则峁、庙疙瘩、刘家洼、小峁则组1400亩土地实施节水灌溉项目，须新建泵站5处以及相关配套设施</t>
  </si>
  <si>
    <t>该项目产权归村集体所有，属于公益性资产，后期管护责任人为村书记，改善提升农户生产条件，全村受益人口621户2341人，其中脱贫户97户282人</t>
  </si>
  <si>
    <t>赵石畔镇赵石畔村果园林下羊鹅项目</t>
  </si>
  <si>
    <t>新建600平米羊鹅繁殖棚1处，计划养鹅1万只</t>
  </si>
  <si>
    <t>该项目产权归村集体所有，属于经营性资产，管护责任人为村书记，项目建成后，能够增加收入，促进就业，预计户人均增收1200元，扶持带动农户621户，脱贫户97户</t>
  </si>
  <si>
    <t>赵石畔镇赵石畔村酸枣基地建设项目</t>
  </si>
  <si>
    <t>管理用房3间、围网6000米、泵站一处</t>
  </si>
  <si>
    <t>该项目产权归村集体所有，属于公益性资产，管护责任人为村书记，改善提升农户生产出行条件，全村受益人口621户2341人，其中脱贫户97户282人</t>
  </si>
  <si>
    <t>殿市镇殿市村砖砸生产道路项目</t>
  </si>
  <si>
    <t>砖砸生产道路7公里，宽3米，厚12厘米</t>
  </si>
  <si>
    <t>殿市村</t>
  </si>
  <si>
    <t>该项目产权归村集体所有，属于公益性资产，管护责任人为村书记，改善提升农户生产出行条件，提高群众生产出行效率，受益总人口376户2296人，受益脱贫户11户33人</t>
  </si>
  <si>
    <t>2025年3月-2025年10月</t>
  </si>
  <si>
    <t>殿市镇殿市村建设屋顶光伏项目</t>
  </si>
  <si>
    <t>建设400KW屋顶光伏及配套设施</t>
  </si>
  <si>
    <t>该项目产权归村集体所有，属于经营性资产，管护方式为自主经营，管护责任人为村书记，节约用电成本，全村受益760户2878人，其中脱贫户57户135人，监测户1户3人</t>
  </si>
  <si>
    <t>塔湾镇塔湾村农产品冷藏保鲜设施建设项目</t>
  </si>
  <si>
    <t>新建农产品冷库一处，库容200吨</t>
  </si>
  <si>
    <t>塔湾村</t>
  </si>
  <si>
    <t>该项目产权归村集体所有，属于公益性资产，管护责任人为村集体经济负责人，提高村集体经济合作社收入，受益总人口803户2654人，受益脱贫户56户165人</t>
  </si>
  <si>
    <t>塔湾镇塔湾村集体经济合作社机械作业设备及设施建设项目</t>
  </si>
  <si>
    <t>塔湾村集体经济合作社购买农业机械作业设备（包括拖拉机、收割机、撒粪车、播种机、撒肥车）及新建农机具库200平米。</t>
  </si>
  <si>
    <t>该项目产权归村集体所有，属于公益性资产，管护责任人为村集体经济负责人，方便群众种植，提高村集体经济合作社收入，受益总人口803户2654人，受益脱贫户56户 165人</t>
  </si>
  <si>
    <t>塔湾镇塔湾村盐碱地治理项目</t>
  </si>
  <si>
    <t>治理盐碱地500亩，包括管家窑则100亩，石克峁200亩，闫渠200亩，平均垫地厚1米</t>
  </si>
  <si>
    <t>该项目产权归村集体所有，属于公益性资产，管护责任人为村集体经济负责人，增加可耕种土地，保障粮食增产增收，增加村民收入，提高群众幸福感，受益总人口162户452人，受益脱贫户15户42人</t>
  </si>
  <si>
    <t>塔湾镇塔湾村农村道路提升改造项目</t>
  </si>
  <si>
    <t>砖砸硬化通组道路13公里、入户3公里，宽3.5米，其中通组道路管家窑则组3.5公里、石克峁2公里、红梁1.5公里、陈窑则2公里、闫渠2公里，刘阳洼2公里，入户道路响水塘1公里、窑湾1公里、石克峁1公里重新修建窑沟桥梁</t>
  </si>
  <si>
    <t>该项目产权归村集体所有，属于公益性资产，管护责任人为村书记，改善提升农户生产出行条件，提高群众生产出行效率，受益总人口803户2654人，受益脱贫户56户 165人</t>
  </si>
  <si>
    <t>党岔镇南庄村人居环境整治项目</t>
  </si>
  <si>
    <t>购买120升垃圾桶450个</t>
  </si>
  <si>
    <t>南庄村</t>
  </si>
  <si>
    <t>该项目产权归村集体所有，属于公益性资产，管护责任人为村支部书记，改善人居环境，提升群众幸福感，涉及全村326户1833人其中脱贫户58户183人，监测户6户20人</t>
  </si>
  <si>
    <t>党岔镇南庄村砖砸村内入户道路项目</t>
  </si>
  <si>
    <t>党岔中学门口到四马路220米，后硷畔老村委到新村委路口820米，三组村内巷道450米，一组村内巷道380米，二组四组村内巷道480米，砖砸入户路850米，宽3.5米，厚12厘米</t>
  </si>
  <si>
    <t>该项目产权归村集体所有，属于公益性资产，管护责任人为村支部书记，改善人居环境，方便农户生产出行，提升群众幸福感，涉及全村326户1833人其中脱贫户58户183人，监测户6户20人</t>
  </si>
  <si>
    <t>党岔镇南庄村太阳能路灯建设项目</t>
  </si>
  <si>
    <t>安装太阳能路灯115盏</t>
  </si>
  <si>
    <t>党岔镇南庄村光伏连廊建设项目</t>
  </si>
  <si>
    <t>环村路宽7米，长870米，村委会对面路宽4米，长1.3公里，含基础预埋、支架安装、逆变器、变压器、电线杆、输电线路等</t>
  </si>
  <si>
    <t>该项目产权归村集体所有，属于经营性资产，管护责任人为村支部书记，增加村集体收入，每年23万元，全村受益326户1833人其中脱贫户58户183人，监测户6户20人</t>
  </si>
  <si>
    <t>高镇冯家峁村远志育种基地建设项目</t>
  </si>
  <si>
    <t>优质育种远志120亩，种植、管理、培育、收种、试验，建设基地围栏500米、标准自动上水设备两套及远志品种简介牌</t>
  </si>
  <si>
    <t>冯家峁村</t>
  </si>
  <si>
    <t>该项目产权归村集体所有，属于公益性资产，管护责任人为村支部书记，冯家峁村种植优质远志培育出优质的远志种子，为远志种植户提供优质种资源，让横山远志品质更加优质，全区远志种植户都可以受益，本村受益378户1316人，其中脱贫户72户197人</t>
  </si>
  <si>
    <t>2025年3月-2025年8月</t>
  </si>
  <si>
    <t>高镇冯家峁村河道治理项目</t>
  </si>
  <si>
    <t>冯家峁通村水泥路，村庄中心道路旁河道治理（河道两旁片石混凝土护墙长度1000米、高度3米、工程量3000立方米，清理河道淤泥）</t>
  </si>
  <si>
    <t>该项目实施完成后，改善了我村河道破烂不堪的现状，村庄中心河道整洁美化了，村庄的整体的环境面貌得到了提升，村民的生活环境变美了，村民的幸福指数提高了，全村受益378户1316人，其中脱贫户72户197人</t>
  </si>
  <si>
    <t>高镇冯家峁村人居环境提升项目</t>
  </si>
  <si>
    <t>新建30平米公厕1座，公路沿线农户居住中心点建设垃圾池3个，购置垃圾运输车1辆</t>
  </si>
  <si>
    <t>冯家峁</t>
  </si>
  <si>
    <t>该项目产权归村集体所有，项目实施完成后，改善了我村的集体生活设施，提高村民的幸福感和满意度，全村受益378户1316人，其中脱贫户72户197人</t>
  </si>
  <si>
    <t>高镇冯家峁村主线道路绿色项目</t>
  </si>
  <si>
    <t>经济合作社道路两旁绿化及远志加工厂周围环境整治，具体栽种（金枝垂柳、云杉、樟子松、圆柏、侧柏、国槐等），道路两侧路肩砖墙保护1400米，道路护坡</t>
  </si>
  <si>
    <t>该项目产权归村集体所有，项目实施完成后，改善了我村的村容村貌，提高村民的幸福感和满意度，全村受益378户1316人，其中脱贫户72户197人</t>
  </si>
  <si>
    <t>2025年4月-2025年8月</t>
  </si>
  <si>
    <t>石湾镇史家坬村帮畔项目</t>
  </si>
  <si>
    <t>老坝台防止耕地流失实施石头帮畔长180米，下底宽1.5米，上底宽0.8米高2.8米，需石头103.4方</t>
  </si>
  <si>
    <t>史家坬村</t>
  </si>
  <si>
    <t>该项目产权归村集体所有，属于公益性资产，管护责任人为村书记，保护耕地面积20亩，增加收入，受益群众71户251人，其中脱贫户20户61人</t>
  </si>
  <si>
    <t>石湾镇史家坬村中药材种植项目</t>
  </si>
  <si>
    <t>史家坬山上种植远志200亩</t>
  </si>
  <si>
    <t>该项目产权归村集体所有，属于经营性资产，管护责任人为村书记，可有效利用土地，增加村民经济收入，受益人数346户885人.其中脱贫户44户136人</t>
  </si>
  <si>
    <t>石湾镇史家坬村农贸市场改造项目</t>
  </si>
  <si>
    <t>建设交易摊位30个，柜台长150cm，宽80cm，高度70cm，顶棚长300米，宽2米。</t>
  </si>
  <si>
    <t>该项目产权归村集体所有，属于经营性资产，管护责任人为村书记，规范市场经营，缓解道路拥堵，增加村民经济收入，受益人数346户885人.其中脱贫户44户136人</t>
  </si>
  <si>
    <t>石湾镇史家坬村街道硬化项目</t>
  </si>
  <si>
    <t>史家坬街道水泥硬化路面长200米，宽5米</t>
  </si>
  <si>
    <t>该项目产权归村集体所有，属于公益性资产，管护方式为自主运营，管护责任人为村书记为改善村容村貌，改善村民人居环境受益人数受益群众61户180人，脱贫户15户46人</t>
  </si>
  <si>
    <t>魏家楼镇王梁村砖砸路项目</t>
  </si>
  <si>
    <t>砖砸生产道路4公里，宽3米，厚12厘米</t>
  </si>
  <si>
    <t>该项目产权归村集体所有，属于公益性资产，后期管护责任人为村书记，解决生产出行困难问题，受益总人口120户563人，受益脱贫户65户205人</t>
  </si>
  <si>
    <t>魏家楼镇王梁村光伏发电站建设项目</t>
  </si>
  <si>
    <t>建设光伏发电站1MW</t>
  </si>
  <si>
    <t>该项目产权归村集体所有，属于经营性资产，后期管护责任人为村书记，该项目带动本村产业发展，用于高抽站抽水灌溉，人饮，受益总人口655户2253人，受益脱贫户187户536人</t>
  </si>
  <si>
    <t>魏家楼镇王梁村污水处理站项目</t>
  </si>
  <si>
    <t>王梁村王梁组建设日处理能力40立方米污水处理站一处</t>
  </si>
  <si>
    <t>该项目产权归村集体所有，属于公益性资产，后期管护责任人为村书记，该项目为处理王梁村移民区及周边住户生活污水，提升王梁村居民生活幸福感，受益总人口156户552人，受益脱贫户56户241人</t>
  </si>
  <si>
    <t>响水镇赵峁则村风干肉加工厂扩建及配套设施建设项目</t>
  </si>
  <si>
    <t>需扩建钢结构车间200㎡，购置20㎡冻干机以及配套设备一套、新建冷库60㎡等设施</t>
  </si>
  <si>
    <t>赵峁则村</t>
  </si>
  <si>
    <t>该项目产权归村集体所有，管护责任人为村书记，该项目实施后能在壮大村集体经济的同时，带动本村及周边村养殖户收入，加工厂可吸纳村民打工20多人，并可促使当地村民从事养殖业，还能解决就业困难，达到了带动群众就业、致富，受益人口372户1538人，其中脱贫户59户244人</t>
  </si>
  <si>
    <t>响水镇赵峁则村砖砸道路项目</t>
  </si>
  <si>
    <t>砖砸道路长5公里，宽3米，厚12厘米</t>
  </si>
  <si>
    <t>该项目产权归村集体所有，属于公益性资产，管护责任人为村书记，方便村民生产生活出行，受益总人口372户1538人，受益脱贫户59户244人</t>
  </si>
  <si>
    <t>响水镇沐浴沟村养殖基地建设项目</t>
  </si>
  <si>
    <t>在沐浴沟村黄粱推200亩场地，新建40个畜禽养殖棚，购置变压器1台、高抽站1座、蓄水池1座、2公里抽水卧管、挖2公里抽水</t>
  </si>
  <si>
    <t>该项目建成后产权归村集体所有，属于经营性资产，管护责任人为村书记，该项目建成后，将沐浴沟村老庄、南沟自然村所有养殖户集中养殖，建设养殖基地，改善提升农户养殖条件，增加农户养殖收益，使186户农户受益，其中扶持带动脱贫户13户</t>
  </si>
  <si>
    <t>响水镇沐浴沟村土地平整及灌溉项目</t>
  </si>
  <si>
    <t>在沐浴沟村墩梁平整230亩农田，架设1公里高压线，购置变压器1台、高抽站1座、蓄水池1座、3公里抽水卧管、挖3公里抽水</t>
  </si>
  <si>
    <t>该项目建成后产权归村集体所有，属于公益性资产，管护责任人为村书记，该项目实施后，可以使农业基础设施条件更加完善，230亩基本农田得到有效灌溉，使农作物增产，受益186户，其中脱贫户13户</t>
  </si>
  <si>
    <t>党岔镇韩石畔村硬化路项目</t>
  </si>
  <si>
    <t>文化广场至刘石沟原有通村路硬化长2.3公里，宽4.5米，厚0.18米，边沟900米</t>
  </si>
  <si>
    <t>韩石畔村</t>
  </si>
  <si>
    <t>项目产权归村集体所有，属于公益性资产，管护责任人为村书记，该项目建成以后，方便群众生产出行，提高群众幸福感和满意度，全村受益349户1252人，其中脱贫户62户163人</t>
  </si>
  <si>
    <t>党岔镇泗源沟村窑洞养殖项目</t>
  </si>
  <si>
    <t>利用山上现有窑洞，配套建设看护房、养殖圈舍、饲草棚等设施，建设蓄水池1座500m³及输水管网3km、电力提升及砖砸路5公里，宽3.5m，厚12厘米</t>
  </si>
  <si>
    <t>该项目产权归村集体所有，属于公益性资产，管护责任人为村书记，生产生活条件明显改善，闲置资源达到充分开发利用，提升农户满意度和幸福感，全村受益570户2641人，其中脱贫户129户344人</t>
  </si>
  <si>
    <t>党岔镇泗源沟村低效林改造项目</t>
  </si>
  <si>
    <t>（1）实施张沟组1200亩杏树林改造，配套杏林基地灌溉工程，包含水源工程、上水管网工程、林间输配水管网工程、输电线路工程，软体水窖2个（共2000方）。其中主管网10524米，支线管网22854米；检修井，泄水井，减压阀井等总计136个。建设600吨保鲜冷库1座；林下种植中药材，养殖土鸡、藏香猪，发展林下经济。
（2）泗源沟村林地实施低效林改造，种植鲜食和药用酸枣面积1000亩</t>
  </si>
  <si>
    <t>该项目产权归村集体所有，属于经营性资产，管护责任人为村书记，特色产业发展，村经济合作社年增收150万元以上，全村受益570户2641人，其中脱贫户129户344人</t>
  </si>
  <si>
    <t>城关街道办吴东峁村林下养鹅场项目</t>
  </si>
  <si>
    <t>席季塔新建林下养鹅场一处，配备消毒池、消毒间，育雏室150㎡，鹅棚500㎡等</t>
  </si>
  <si>
    <t>该项目产权归村集体所有，属于经营性资产，管护责任人为村书记，发展壮大村集体经济，带动10户脱贫户、监测户收入，每户预计年增收2000元以上</t>
  </si>
  <si>
    <t>响水镇井湾白岔峁村养大鹅项目</t>
  </si>
  <si>
    <t>村集体在白岔峁小组600亩杏树地养大鹅40000只</t>
  </si>
  <si>
    <t>井湾白岔峁村</t>
  </si>
  <si>
    <t>该项目建成后产权归村集体所有，属于经营性资产，管护责任人为村书记，该项目建成后，预计每年村集体收入60万元，从而发展壮大村集体经济，增加农民收入，项目建成后全村受益农户386户1723人，其中脱贫户68户287人</t>
  </si>
  <si>
    <t>2025年1月-2025年6月</t>
  </si>
  <si>
    <t>殿市镇石碧则村养殖基地建设项目</t>
  </si>
  <si>
    <t>村集体合作社养牛场现存栏220头牛，需引进良种牛3头，配套粉碎机、筛土机、搅拌机、防疫物品等配套设施，建设肉品储存冷库50平米</t>
  </si>
  <si>
    <t>石碧则村</t>
  </si>
  <si>
    <t>该项目产权归村集体所有，属于经营性资产，管护方式为自主经营，管护责任人为村书记，采取承包租赁方式增加收入，村集体收益预计达到30万元左右，按照集体经济合作联社制度的分配方案4:5:1（4留村集体，5用于分红，1用于困难户救助），全村受益280户1172人，其中脱贫户26户85人</t>
  </si>
  <si>
    <t>石墩墙、杨家湾移民点新建32mx16m日光智能温室大棚5座（共计2560平方米）及相关配套设施</t>
  </si>
  <si>
    <t>城关街道办事处</t>
  </si>
  <si>
    <t>该项目产权归村集体所有，属于经营性资产，管护责任人为村书记，壮大村集体经济，全村受益农户103户475人，其中脱贫户10户38人</t>
  </si>
  <si>
    <t>塔湾镇陈大梁村盐碱地治理及灌溉项目</t>
  </si>
  <si>
    <t>陈大梁村盐碱地治理100亩，上节水灌溉200亩，架设高压线路300米，安装80安变压器一台，上水管道400米，地里管道3500米</t>
  </si>
  <si>
    <t>陈大梁村</t>
  </si>
  <si>
    <t>该项目产权归村集体所有，属于公益性资产，后期管护责任人为村书记，农业基础设施条件更加完善，预计亩均增产200斤以上，农民增收1000元以上，全村受益32户234人，其中脱贫户24户173人</t>
  </si>
  <si>
    <t>城关街道办曹阳湾村醋厂增加设备项目</t>
  </si>
  <si>
    <t>超滤除菌装置一套cc—05，全自动罐装设备，增加原浆罐2个100吨，扩建全自动罐装设备厂房40平米</t>
  </si>
  <si>
    <t>该项目产权归村集体所有，属于经营性资产，管护责任人为村书记，增加醋厂产量，同时提高村集体经济收入，收益可用于解决农民实际困难问题，全村受益222户812人，其中脱贫户9户22人</t>
  </si>
  <si>
    <t>武镇高家沟村养驴场提升项目</t>
  </si>
  <si>
    <t>购买驴50头，购买配套养殖机械、饲料等</t>
  </si>
  <si>
    <t>该项目产权归村集体所有，属于经营性资产，管护责任人为村书记，属于提升项目，项目实施后进一步壮大村集体收入，受益总人口298户1086人，其中脱贫户96户288人</t>
  </si>
  <si>
    <t>武镇闹林沟村果库建设项目</t>
  </si>
  <si>
    <t>建设600吨果库1座</t>
  </si>
  <si>
    <t>该项目产权归村集体所有，属于公益性资产，后期管护责任人为村书记，保障农户农产品仓储保鲜条件，提高群众生产收入，受益户237户879人，其中脱贫户96户288人</t>
  </si>
  <si>
    <t>农村电网建设</t>
  </si>
  <si>
    <t>武镇闹林沟村安装抽水灌溉变压器项目</t>
  </si>
  <si>
    <t>安装抽水灌溉100A变压器1台</t>
  </si>
  <si>
    <t>该项目产权归村集体所有，属于公益性资产，后期管护责任人为村书记，生产用电提升，解决灌溉问题，受益脱贫户237户879人，其中脱贫户96户288人</t>
  </si>
  <si>
    <t>党岔镇李家坪村养殖场改造项目</t>
  </si>
  <si>
    <t>将养殖棚围墙提高约80厘米，长约420米，新建彩钢棚顶，改造进出围栏及食槽、饮水槽，维修暖棚430平米，维修草棚，新建洗羊池10平米</t>
  </si>
  <si>
    <t>该产权归集体所有，属于经营性资产，管护责任人为村书记，盘活李家坪村集体养牛场，壮大村集体经济，带动养殖种植业发展，全村受益91户568人，其中脱贫户41户118人</t>
  </si>
  <si>
    <t>2025年1月-2025年12月</t>
  </si>
  <si>
    <t>雷龙湾镇雷龙湾村大棚灌溉设施提升项目</t>
  </si>
  <si>
    <t>建设深井1眼150米，泵房1间15平米及输水管线260米等</t>
  </si>
  <si>
    <t>雷龙湾村</t>
  </si>
  <si>
    <t>该项目产权归村集体所有，属于公益性资产，后期管护责任人为村书记，解决灌溉问题，受益脱贫户569户2127人，其中脱贫户43户138人</t>
  </si>
  <si>
    <t>魏家楼镇杨家楼粉条厂提升项目</t>
  </si>
  <si>
    <t>硬化杨家楼粉条厂场地、加装围墙、护栏，购置机械设备</t>
  </si>
  <si>
    <t>杨家楼村</t>
  </si>
  <si>
    <t>该项目产权归村集体所有，属于经营性资产，管护责任人为村书记，属于提升项目，提高了粉条厂生产效率，保障了粉条厂安全生产，受益总人口649户，带动脱贫户118户377人</t>
  </si>
  <si>
    <t>高镇白面宽村盐碱地治理项目</t>
  </si>
  <si>
    <t>盐碱地治理103亩，平均填土厚度95公分</t>
  </si>
  <si>
    <t>白面宽村</t>
  </si>
  <si>
    <t>该项目产权归村集体所有，属于公益性资产，后期管护责任人为村书记，治理后良田103亩，亩均增收200元，全村受益85户412人，其中脱贫户10户44人</t>
  </si>
  <si>
    <t>殿市镇五龙山村巴杏园防护网项目</t>
  </si>
  <si>
    <t>巴杏园建设防护网10000米</t>
  </si>
  <si>
    <t>该项目产权归村集体所有，属于公益性资产，后期管护责任人为村书记，保护改造后的巴杏园，全村受益320户905人，其中脱贫户34户80人</t>
  </si>
  <si>
    <t>响水镇李家崖窑村小型光伏电站建设项目</t>
  </si>
  <si>
    <t>建设光伏发电站100KW</t>
  </si>
  <si>
    <t>李家崖窑村</t>
  </si>
  <si>
    <t>该项目产权归村集体所有，属于经营性资产，管护责任人为村书记，属于调整项目，已经利用原红葱种植项目收益30万元，投资建设80kw光伏电站，新建光伏电站用于壮大村集体经济收入，全村受益613户2267人，其中脱贫户174户613人</t>
  </si>
  <si>
    <t>高镇罗圪台村水泥硬化道路项目</t>
  </si>
  <si>
    <t>胡麻塌组水泥硬化道路2公里，宽3.5米，厚18厘米</t>
  </si>
  <si>
    <t>该项目产权归村集体所有，属于公益性资产，后期管护责任人为村书记，解决生产出行困难问题，全村受益449户1486人，其中脱贫户83户236人</t>
  </si>
  <si>
    <t>党岔镇泗源沟村巷道硬化项目</t>
  </si>
  <si>
    <t>尹家洼组、张沟组巷道硬化5公里，宽3.5米，厚18厘米</t>
  </si>
  <si>
    <t>该项目产权归村集体所有，属于公益性资产，后期管护责任人为村书记，解决生产出行困难问题，全村受益570户2641人，其中脱贫户129户344人</t>
  </si>
  <si>
    <t>党岔镇李家坪村水泥硬化道路项目</t>
  </si>
  <si>
    <t>水泥硬化南焉堰口至泗源沟生产道路长1.1公里，宽3.5米，厚18厘米</t>
  </si>
  <si>
    <t>该项目产权归集体所有，属于公益性资产，管护责任人为村支部书记，改善提升农户生产出行条件，提高群众生产出行效率，全村受益753户3190人，其中脱贫户187户575人</t>
  </si>
  <si>
    <t>白界镇白界村水泥硬化道路项目</t>
  </si>
  <si>
    <t>羊圈梁移民区巷道硬化1.6公里，宽6米，厚18厘米</t>
  </si>
  <si>
    <t>该项目产权归集体所有，属于公益性资产，管护责任人为村支部书记，改善提升农户生产出行条件，提高群众生产出行效率，全村受益795户3056人，其中脱贫户37户125人</t>
  </si>
  <si>
    <t>城关街道办小王地村水泥硬化道路项目</t>
  </si>
  <si>
    <t>沙壕梁至东梁组水泥硬化道路1.5公里，宽4.5米，厚18厘米</t>
  </si>
  <si>
    <t>该项目产权归村集体所有，属于公益性资产，后期管护责任人为村书记，改善提升农户生产出行条件，提高群众生产出行效率，全村受益712户2808人，其中脱贫户59户166人</t>
  </si>
  <si>
    <t>城关街道办沙坪沟村水泥硬化道路项目</t>
  </si>
  <si>
    <t>水泥硬化道路1.5公里，宽4.5米，厚18厘米</t>
  </si>
  <si>
    <t>该项目产权归村集体所有，属于公益性资产，后期管护责任人为村书记，改善提升农户生产出行条件，提高群众生产出行效率，全村受益395户1302人，其中脱贫户36户89人</t>
  </si>
  <si>
    <t>怀远街道办柴兴村水泥硬化道路项目</t>
  </si>
  <si>
    <t>水泥硬化柴兴梁小学至班庄则道路长2.5公里，宽3.5米，厚15厘米</t>
  </si>
  <si>
    <t>柴兴梁村</t>
  </si>
  <si>
    <t>该项目产权归村集体所有，属于公益性资产，后期管护责任人为村书记，改善提升农户生产出行条件，提高群众生产出行效率，受益总人口151户557人，受益脱贫户3户12人</t>
  </si>
  <si>
    <t>魏家楼镇梁西山村水泥硬化道路项目</t>
  </si>
  <si>
    <t>硬化武墕峁至椿树墕组内水泥路2.8公里，宽4.5米，厚18厘米</t>
  </si>
  <si>
    <t>梁西山村</t>
  </si>
  <si>
    <t>该项目产权归村集体所有，属于公益性资产，后期管护责任人为村书记，改善提升农户生产出行条件，提高群众生产出行效率，受益总人口405户1430人，受益脱贫户55户284人</t>
  </si>
  <si>
    <t>响水镇李家楼村水泥硬化道路项目</t>
  </si>
  <si>
    <t>项目产权归村集体所有，属于公益性资产，后期管护责任人为村书记，改善提升农户生产出行条件，提高群众生产出行效率，全村受益377户1488人，其中脱贫户68户291人，监测户3户12人</t>
  </si>
  <si>
    <t>韩岔镇黄圪塄村砖砸道路项目</t>
  </si>
  <si>
    <t>该项目产权归村集体所有，属于公益性资产，管护责任人为村书记，改善提升农户生产出行条件，提高群众生产出行效率，全村受益375户1260人，其中脱贫户30户112人</t>
  </si>
  <si>
    <t>韩岔镇高庙村砖砸道路项目</t>
  </si>
  <si>
    <t>砖砸道路5公里，宽3.5米，厚12厘米及路肩排水</t>
  </si>
  <si>
    <t>该项目产权归村集体所有，属于公益性资产，管护责任人为村书记，改善提升农户生产出行条件，提高群众生产出行效率，全村受益513户1783人其中脱贫户107户349人</t>
  </si>
  <si>
    <t>赵石畔镇贺马畔村砖砸道路项目</t>
  </si>
  <si>
    <t>砖砸道路3.5公里，宽3米，厚12厘米</t>
  </si>
  <si>
    <t>该项目产权归村集体所有，属于公益性资产，后期管护责任人为村书记，改善提升农户生产出行条件，提高群众生产出行效率，全村受益496户2080人，其中脱贫户66户219人</t>
  </si>
  <si>
    <t>赵石畔镇王皮庄村砖砸道路项目</t>
  </si>
  <si>
    <t>砖砸道路6公里，宽3米，厚12厘米</t>
  </si>
  <si>
    <t>王皮庄村</t>
  </si>
  <si>
    <t>该项目产权归村集体所有，属于公益性资产，后期管护责任人为村书记，改善提升农户生产出行条件，提高群众生产出行效率，受益户255户909人，其中脱贫户26户92人</t>
  </si>
  <si>
    <t>塔湾镇八岔村砖砸道路项目</t>
  </si>
  <si>
    <t>砖砸生产道路7公里、宽3米、厚12厘米</t>
  </si>
  <si>
    <t>八岔村</t>
  </si>
  <si>
    <t>该项目产权归村集体所有，属于公益性资产，管护责任人为村书记，改善提升农户生产出行条件，提高群众生产出行效率，受益总人口270户1010人，受益脱贫户26户68人</t>
  </si>
  <si>
    <t>塔湾镇陈大梁村砖砸道路项目</t>
  </si>
  <si>
    <t>砖砸道路4公里，宽3米，厚12厘米</t>
  </si>
  <si>
    <t>该项目产权归村集体所有，属于公益性资产，后期管护责任人为村书记，改善提升农户生产出行条件，提高群众生产出行效率，全村受益370户1307人，其中脱贫户54户153人</t>
  </si>
  <si>
    <t>魏家楼镇麒麟沟村砖砸道路项目</t>
  </si>
  <si>
    <t>常楼山至关楼山砖砸道路1810米、宽3米，厚12厘米，其中新修生产道路长540米、宽4.5米，新建生产出行小桥两座（分别长7.5米、宽4米、高2米），荞麦山至寨山砖砸道路1750米、宽3米，厚12厘米，其中新修生产道路450米、宽4.5米</t>
  </si>
  <si>
    <t>麒麟沟村</t>
  </si>
  <si>
    <t>该项目产权归村集体所有，属于公益性资产，后期管护责任人为村书记，改善提升农户生产出行条件，提高群众生产出行效率，受益总人口351户1077人，受益脱贫户75户192人</t>
  </si>
  <si>
    <t>2025年4月-2025年24月</t>
  </si>
  <si>
    <t>魏家楼镇肖崖村砖砸道路项目</t>
  </si>
  <si>
    <t>肖崖村</t>
  </si>
  <si>
    <t>该项目产权归村集体所有，属于公益性资产，后期管护责任人为村书记，改善提升农户生产出行条件，提高群众生产出行效率，受益总人口398户1298人，受益脱贫户33户85人</t>
  </si>
  <si>
    <t>魏家楼镇柏树渠村砖砸道路项目</t>
  </si>
  <si>
    <t>史家山组砖砸道路3.5公里，宽3米，厚12厘米</t>
  </si>
  <si>
    <t>柏树渠村</t>
  </si>
  <si>
    <t>该项目产权归村集体所有，属于公益性资产，后期管护责任人为村书记，改善提升农户生产出行条件，提高群众生产出行效率，受益总人口125户396人，受益脱贫户85户260人</t>
  </si>
  <si>
    <t>魏家楼镇刘家河村砖砸道路项目</t>
  </si>
  <si>
    <t>该项目产权归村集体所有，属于公益性资产，后期管护责任人为村书记，改善提升农户生产出行条件，提高群众生产出行效率，受益总人口429户1538人，受益脱贫户69户228人</t>
  </si>
  <si>
    <t>武镇高崖窑村砖砸道路项目</t>
  </si>
  <si>
    <t>高崖窑村</t>
  </si>
  <si>
    <t>该项目产权归村集体所有，属于公益性资产，后期管护责任人为村书记，改善提升农户生产出行条件，提高群众生产出行效率，受益总人口819户2666人，受益脱贫户186户635人</t>
  </si>
  <si>
    <t>武镇闹林沟村砖砸道路项目</t>
  </si>
  <si>
    <t>砖砸道路5公里，宽3米，厚12厘米</t>
  </si>
  <si>
    <t>该项目产权归村集体所有，属于公益性资产，后期管护责任人为村书记，改善提升农户生产出行条件，提高群众生产出行效率，受益户237户879人，其中脱贫户96户288人</t>
  </si>
  <si>
    <t>武镇白应则村砖砸道路项目</t>
  </si>
  <si>
    <t>园则沟组砖砸道路2公里，宽3米，厚12厘米</t>
  </si>
  <si>
    <t>白应则村</t>
  </si>
  <si>
    <t>该项目产权归村集体所有，属于公益性资产，后期管护责任人为村书记，改善提升农户生产出行条件，提高群众生产出行效率，受益总人口325户852人，受益脱贫户75户221人</t>
  </si>
  <si>
    <t>城关街道办兴丰村砖砸道路项目</t>
  </si>
  <si>
    <t>砖砸道路3公里，宽3米，厚12厘米</t>
  </si>
  <si>
    <t>该项目产权归村集体所有，属于公益性资产，管护责任人为村书记，改善提升农户生产出行条件，提高群众生产出行效率，受益总人口92户398人，受益脱贫户15户46人</t>
  </si>
  <si>
    <t>响水镇杨兴庄村砖砸道路项目</t>
  </si>
  <si>
    <t>杨兴庄村</t>
  </si>
  <si>
    <t>该项目产权归村集体所有，属于公益性资产，管护责任人为村书记，改善提升农户生产出行条件，提高群众生产出行效率，全村受益户462户1992人，其中脱贫户及三类户82户369人</t>
  </si>
  <si>
    <t>响水镇缸房村砖砸道路项目</t>
  </si>
  <si>
    <t>缸房组、曹渠组砖砸道路4公里，宽3米，厚12厘米</t>
  </si>
  <si>
    <t>该项目产权归村集体所有，属于公益性资产，管护责任人为村书记，改善提升农户生产出行条件，提高群众生产出行效率，受益总人口44户195人，受益脱贫户5户11人</t>
  </si>
  <si>
    <t>艾好峁办事处王梁村砖砸道路项目</t>
  </si>
  <si>
    <t>方家沟组砖砸道路4公里，宽3米，厚12厘米</t>
  </si>
  <si>
    <t>该项目产权归村集体所有，属于公益性资产，管护责任人为村书记，改善提升农户生产出行条件，提高群众生产出行效率，受益总人口261户915人，受益脱贫户70户263人</t>
  </si>
  <si>
    <t>中央衔接资金项目管理费</t>
  </si>
  <si>
    <t>项目管理费主要用于项目前期设计、评审、招标、监理以及验收</t>
  </si>
  <si>
    <t>保障项目正常实施，巩固脱贫攻坚成果</t>
  </si>
  <si>
    <t>省级衔接资金项目管理费</t>
  </si>
  <si>
    <t>市级衔接资金项目管理费</t>
  </si>
  <si>
    <t>区级配套衔接资金项目管理费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</si>
</sst>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60">
    <font>
      <sz val="11"/>
      <color theme="1"/>
      <name val="宋体"/>
      <charset val="134"/>
      <scheme val="minor"/>
    </font>
    <font>
      <sz val="11"/>
      <name val="宋体"/>
      <charset val="134"/>
      <scheme val="minor"/>
    </font>
    <font>
      <sz val="11"/>
      <color rgb="FFFF0000"/>
      <name val="宋体"/>
      <charset val="134"/>
      <scheme val="minor"/>
    </font>
    <font>
      <sz val="10"/>
      <color theme="1"/>
      <name val="宋体"/>
      <charset val="134"/>
      <scheme val="minor"/>
    </font>
    <font>
      <sz val="16"/>
      <color theme="1"/>
      <name val="黑体"/>
      <charset val="134"/>
    </font>
    <font>
      <b/>
      <sz val="18"/>
      <name val="方正小标宋简体"/>
      <charset val="134"/>
    </font>
    <font>
      <sz val="10"/>
      <name val="黑体"/>
      <charset val="134"/>
    </font>
    <font>
      <b/>
      <sz val="10"/>
      <name val="宋体"/>
      <charset val="134"/>
    </font>
    <font>
      <sz val="10"/>
      <name val="宋体"/>
      <charset val="134"/>
    </font>
    <font>
      <sz val="10"/>
      <name val="宋体"/>
      <charset val="0"/>
    </font>
    <font>
      <sz val="10"/>
      <name val="宋体"/>
      <charset val="134"/>
      <scheme val="minor"/>
    </font>
    <font>
      <sz val="10"/>
      <color theme="1"/>
      <name val="宋体"/>
      <charset val="134"/>
    </font>
    <font>
      <b/>
      <sz val="10"/>
      <color theme="1"/>
      <name val="宋体"/>
      <charset val="134"/>
    </font>
    <font>
      <sz val="12"/>
      <name val="黑体"/>
      <charset val="134"/>
    </font>
    <font>
      <sz val="9"/>
      <name val="宋体"/>
      <charset val="134"/>
    </font>
    <font>
      <sz val="11"/>
      <name val="宋体"/>
      <charset val="134"/>
    </font>
    <font>
      <sz val="10"/>
      <color theme="1"/>
      <name val="宋体"/>
      <charset val="0"/>
    </font>
    <font>
      <sz val="10"/>
      <color theme="1"/>
      <name val="Arial"/>
      <charset val="0"/>
    </font>
    <font>
      <sz val="10"/>
      <color indexed="8"/>
      <name val="宋体"/>
      <charset val="134"/>
    </font>
    <font>
      <sz val="9"/>
      <color indexed="8"/>
      <name val="宋体"/>
      <charset val="134"/>
    </font>
    <font>
      <sz val="10"/>
      <name val="宋体"/>
      <charset val="0"/>
      <scheme val="minor"/>
    </font>
    <font>
      <b/>
      <sz val="12"/>
      <color indexed="8"/>
      <name val="宋体"/>
      <charset val="134"/>
    </font>
    <font>
      <sz val="10"/>
      <color rgb="FF000000"/>
      <name val="宋体"/>
      <charset val="134"/>
    </font>
    <font>
      <sz val="14"/>
      <color theme="1"/>
      <name val="宋体"/>
      <charset val="134"/>
      <scheme val="minor"/>
    </font>
    <font>
      <sz val="10"/>
      <color theme="1"/>
      <name val="宋体"/>
      <charset val="0"/>
      <scheme val="minor"/>
    </font>
    <font>
      <sz val="12"/>
      <name val="宋体"/>
      <charset val="134"/>
      <scheme val="minor"/>
    </font>
    <font>
      <sz val="18"/>
      <name val="方正小标宋简体"/>
      <charset val="134"/>
    </font>
    <font>
      <b/>
      <sz val="12"/>
      <name val="宋体"/>
      <charset val="134"/>
    </font>
    <font>
      <sz val="12"/>
      <name val="宋体"/>
      <charset val="134"/>
    </font>
    <font>
      <sz val="16"/>
      <name val="黑体"/>
      <charset val="134"/>
    </font>
    <font>
      <b/>
      <sz val="12"/>
      <color theme="1"/>
      <name val="宋体"/>
      <charset val="1"/>
      <scheme val="minor"/>
    </font>
    <font>
      <b/>
      <sz val="12"/>
      <name val="宋体"/>
      <charset val="134"/>
      <scheme val="minor"/>
    </font>
    <font>
      <sz val="11"/>
      <color theme="1"/>
      <name val="宋体"/>
      <charset val="1"/>
      <scheme val="minor"/>
    </font>
    <font>
      <b/>
      <sz val="11"/>
      <name val="宋体"/>
      <charset val="134"/>
      <scheme val="minor"/>
    </font>
    <font>
      <sz val="11"/>
      <name val="黑体"/>
      <charset val="134"/>
    </font>
    <font>
      <b/>
      <sz val="11"/>
      <color theme="1"/>
      <name val="宋体"/>
      <charset val="1"/>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color indexed="8"/>
      <name val="宋体"/>
      <charset val="134"/>
    </font>
    <font>
      <sz val="11"/>
      <color rgb="FF000000"/>
      <name val="宋体"/>
      <charset val="134"/>
    </font>
    <font>
      <sz val="11"/>
      <name val="宋体"/>
      <charset val="1"/>
      <scheme val="minor"/>
    </font>
    <font>
      <vertAlign val="superscript"/>
      <sz val="10"/>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4" borderId="8"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9" applyNumberFormat="0" applyFill="0" applyAlignment="0" applyProtection="0">
      <alignment vertical="center"/>
    </xf>
    <xf numFmtId="0" fontId="42" fillId="0" borderId="9" applyNumberFormat="0" applyFill="0" applyAlignment="0" applyProtection="0">
      <alignment vertical="center"/>
    </xf>
    <xf numFmtId="0" fontId="43" fillId="0" borderId="10" applyNumberFormat="0" applyFill="0" applyAlignment="0" applyProtection="0">
      <alignment vertical="center"/>
    </xf>
    <xf numFmtId="0" fontId="43" fillId="0" borderId="0" applyNumberFormat="0" applyFill="0" applyBorder="0" applyAlignment="0" applyProtection="0">
      <alignment vertical="center"/>
    </xf>
    <xf numFmtId="0" fontId="44" fillId="5" borderId="11" applyNumberFormat="0" applyAlignment="0" applyProtection="0">
      <alignment vertical="center"/>
    </xf>
    <xf numFmtId="0" fontId="45" fillId="6" borderId="12" applyNumberFormat="0" applyAlignment="0" applyProtection="0">
      <alignment vertical="center"/>
    </xf>
    <xf numFmtId="0" fontId="46" fillId="6" borderId="11" applyNumberFormat="0" applyAlignment="0" applyProtection="0">
      <alignment vertical="center"/>
    </xf>
    <xf numFmtId="0" fontId="47" fillId="7" borderId="13" applyNumberFormat="0" applyAlignment="0" applyProtection="0">
      <alignment vertical="center"/>
    </xf>
    <xf numFmtId="0" fontId="48" fillId="0" borderId="14" applyNumberFormat="0" applyFill="0" applyAlignment="0" applyProtection="0">
      <alignment vertical="center"/>
    </xf>
    <xf numFmtId="0" fontId="49" fillId="0" borderId="15"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55" fillId="0" borderId="0"/>
    <xf numFmtId="0" fontId="56" fillId="0" borderId="0">
      <alignment vertical="center"/>
      <protection locked="0"/>
    </xf>
    <xf numFmtId="0" fontId="28" fillId="0" borderId="0"/>
    <xf numFmtId="0" fontId="57" fillId="0" borderId="0">
      <protection locked="0"/>
    </xf>
  </cellStyleXfs>
  <cellXfs count="157">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Border="1">
      <alignment vertical="center"/>
    </xf>
    <xf numFmtId="0" fontId="2" fillId="0" borderId="0" xfId="0" applyFont="1">
      <alignment vertical="center"/>
    </xf>
    <xf numFmtId="0" fontId="3" fillId="0" borderId="0" xfId="0" applyFont="1">
      <alignment vertical="center"/>
    </xf>
    <xf numFmtId="0" fontId="2" fillId="0" borderId="0" xfId="0" applyFont="1" applyFill="1">
      <alignment vertical="center"/>
    </xf>
    <xf numFmtId="0" fontId="1" fillId="0" borderId="0" xfId="0" applyFont="1">
      <alignment vertical="center"/>
    </xf>
    <xf numFmtId="0" fontId="4" fillId="0" borderId="0" xfId="0" applyFont="1">
      <alignment vertical="center"/>
    </xf>
    <xf numFmtId="0" fontId="5" fillId="0" borderId="0"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50" applyFont="1" applyFill="1" applyBorder="1" applyAlignment="1" applyProtection="1">
      <alignment horizontal="center"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lignment vertical="center"/>
    </xf>
    <xf numFmtId="0" fontId="8" fillId="0" borderId="5" xfId="0" applyFont="1" applyFill="1" applyBorder="1" applyAlignment="1">
      <alignment horizontal="center" vertical="center" wrapText="1"/>
    </xf>
    <xf numFmtId="0" fontId="11" fillId="0" borderId="1" xfId="0" applyFont="1" applyBorder="1" applyAlignment="1">
      <alignment horizontal="left" vertical="center" wrapText="1"/>
    </xf>
    <xf numFmtId="0"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xf>
    <xf numFmtId="0" fontId="8"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8" fillId="0" borderId="1"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8" fillId="0" borderId="1" xfId="49" applyFont="1" applyFill="1" applyBorder="1" applyAlignment="1">
      <alignment horizontal="left" vertical="center" wrapText="1"/>
    </xf>
    <xf numFmtId="0" fontId="11" fillId="0" borderId="1" xfId="0" applyFont="1" applyBorder="1" applyAlignment="1">
      <alignment horizontal="center" vertical="center"/>
    </xf>
    <xf numFmtId="0" fontId="8" fillId="0" borderId="1" xfId="0" applyFont="1" applyFill="1" applyBorder="1" applyAlignment="1" applyProtection="1">
      <alignment horizontal="left" vertical="center" wrapText="1"/>
    </xf>
    <xf numFmtId="0" fontId="14" fillId="0" borderId="1" xfId="49" applyFont="1" applyFill="1" applyBorder="1" applyAlignment="1">
      <alignment horizontal="left" vertical="center" wrapText="1"/>
    </xf>
    <xf numFmtId="0" fontId="0" fillId="0" borderId="1" xfId="0" applyBorder="1">
      <alignment vertical="center"/>
    </xf>
    <xf numFmtId="0" fontId="15" fillId="0" borderId="1" xfId="0" applyFont="1" applyFill="1" applyBorder="1" applyAlignment="1">
      <alignment horizontal="center" vertical="center" wrapText="1"/>
    </xf>
    <xf numFmtId="0" fontId="0" fillId="0" borderId="1" xfId="0" applyFill="1" applyBorder="1">
      <alignment vertical="center"/>
    </xf>
    <xf numFmtId="0" fontId="1" fillId="0" borderId="1" xfId="0" applyFont="1" applyFill="1" applyBorder="1">
      <alignment vertical="center"/>
    </xf>
    <xf numFmtId="0" fontId="3" fillId="0" borderId="1" xfId="0" applyFont="1" applyFill="1" applyBorder="1" applyAlignment="1">
      <alignment vertical="center" wrapText="1"/>
    </xf>
    <xf numFmtId="49"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49"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lignment vertical="center"/>
    </xf>
    <xf numFmtId="0" fontId="3" fillId="0" borderId="1" xfId="0" applyNumberFormat="1"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8" fillId="0" borderId="1" xfId="50" applyFont="1" applyFill="1" applyBorder="1" applyAlignment="1" applyProtection="1">
      <alignment horizontal="left"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8" fillId="0" borderId="1" xfId="0" applyNumberFormat="1"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0" borderId="1" xfId="52" applyFont="1" applyFill="1" applyBorder="1" applyAlignment="1" applyProtection="1">
      <alignment horizontal="center" vertical="center" wrapText="1"/>
    </xf>
    <xf numFmtId="0" fontId="8" fillId="0" borderId="1" xfId="52" applyFont="1" applyFill="1" applyBorder="1" applyAlignment="1" applyProtection="1">
      <alignment vertical="center" wrapText="1"/>
    </xf>
    <xf numFmtId="49" fontId="1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8" fillId="0" borderId="1" xfId="49" applyFont="1" applyFill="1" applyBorder="1" applyAlignment="1">
      <alignment horizontal="center" vertical="center" wrapText="1"/>
    </xf>
    <xf numFmtId="0" fontId="8" fillId="0" borderId="1" xfId="0" applyFont="1" applyFill="1" applyBorder="1" applyAlignment="1">
      <alignment horizontal="justify" vertical="center" wrapText="1"/>
    </xf>
    <xf numFmtId="0" fontId="21" fillId="0" borderId="1" xfId="49"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Fill="1" applyBorder="1" applyAlignment="1">
      <alignment horizontal="center" vertical="center"/>
    </xf>
    <xf numFmtId="0" fontId="11" fillId="0" borderId="1" xfId="0" applyFont="1" applyFill="1" applyBorder="1" applyAlignment="1">
      <alignment horizontal="justify" vertical="center" wrapText="1"/>
    </xf>
    <xf numFmtId="0" fontId="18"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0" fontId="8" fillId="0" borderId="1" xfId="49"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1" fillId="0" borderId="1" xfId="49"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 fillId="0" borderId="1" xfId="0" applyFont="1" applyBorder="1">
      <alignment vertical="center"/>
    </xf>
    <xf numFmtId="0" fontId="3" fillId="0" borderId="1" xfId="0" applyFont="1" applyBorder="1">
      <alignment vertical="center"/>
    </xf>
    <xf numFmtId="0" fontId="2" fillId="0" borderId="1" xfId="0" applyFont="1" applyFill="1" applyBorder="1">
      <alignment vertical="center"/>
    </xf>
    <xf numFmtId="0" fontId="10" fillId="0" borderId="1" xfId="0" applyFont="1" applyBorder="1" applyAlignment="1">
      <alignment horizontal="center" vertical="center"/>
    </xf>
    <xf numFmtId="0" fontId="11" fillId="0" borderId="1" xfId="0" applyFont="1" applyFill="1" applyBorder="1" applyAlignment="1">
      <alignment horizontal="left" vertical="center" wrapText="1"/>
    </xf>
    <xf numFmtId="0" fontId="22" fillId="0" borderId="1" xfId="0" applyNumberFormat="1" applyFont="1" applyFill="1" applyBorder="1" applyAlignment="1">
      <alignment horizontal="center" vertical="center" wrapText="1"/>
    </xf>
    <xf numFmtId="0" fontId="22" fillId="0" borderId="1" xfId="0" applyFont="1" applyFill="1" applyBorder="1" applyAlignment="1">
      <alignment horizontal="justify" vertical="center" wrapText="1"/>
    </xf>
    <xf numFmtId="0" fontId="23" fillId="0" borderId="1" xfId="0" applyFont="1" applyBorder="1">
      <alignment vertical="center"/>
    </xf>
    <xf numFmtId="0" fontId="3" fillId="0" borderId="1" xfId="0" applyFont="1" applyBorder="1" applyAlignment="1">
      <alignment horizontal="justify" vertical="center"/>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5" fillId="0" borderId="0" xfId="0" applyFont="1" applyFill="1" applyAlignment="1">
      <alignment vertical="center"/>
    </xf>
    <xf numFmtId="0" fontId="1" fillId="0" borderId="0" xfId="0" applyFont="1" applyFill="1" applyBorder="1" applyAlignment="1">
      <alignment vertical="center"/>
    </xf>
    <xf numFmtId="0" fontId="26" fillId="0" borderId="0" xfId="0" applyFont="1" applyFill="1" applyAlignment="1">
      <alignment vertical="center"/>
    </xf>
    <xf numFmtId="0" fontId="27" fillId="0" borderId="0" xfId="0" applyFont="1" applyFill="1" applyAlignment="1">
      <alignment vertical="center"/>
    </xf>
    <xf numFmtId="0" fontId="25" fillId="0" borderId="0" xfId="0" applyFont="1" applyFill="1" applyAlignment="1">
      <alignment horizontal="center" vertical="center" wrapText="1"/>
    </xf>
    <xf numFmtId="0" fontId="25" fillId="0" borderId="0" xfId="0" applyFont="1" applyFill="1" applyAlignment="1">
      <alignment vertical="center" wrapText="1"/>
    </xf>
    <xf numFmtId="0" fontId="28" fillId="0" borderId="0" xfId="0" applyFont="1" applyFill="1" applyAlignment="1">
      <alignment vertical="center"/>
    </xf>
    <xf numFmtId="0" fontId="29" fillId="0" borderId="0" xfId="0" applyFont="1" applyFill="1" applyAlignment="1">
      <alignment vertical="center"/>
    </xf>
    <xf numFmtId="0" fontId="5" fillId="0" borderId="0" xfId="0" applyFont="1" applyFill="1" applyAlignment="1">
      <alignment horizontal="center" vertical="center" wrapText="1"/>
    </xf>
    <xf numFmtId="0" fontId="1" fillId="0" borderId="0" xfId="0" applyFont="1" applyFill="1" applyBorder="1" applyAlignment="1">
      <alignment horizontal="right" vertical="center"/>
    </xf>
    <xf numFmtId="0" fontId="1" fillId="0" borderId="0" xfId="0" applyFont="1" applyFill="1" applyBorder="1" applyAlignment="1">
      <alignment horizontal="right" vertical="center" wrapText="1"/>
    </xf>
    <xf numFmtId="0" fontId="26" fillId="0" borderId="0" xfId="0" applyFont="1" applyFill="1" applyBorder="1" applyAlignment="1">
      <alignment vertical="center" wrapText="1"/>
    </xf>
    <xf numFmtId="0" fontId="1" fillId="0" borderId="0" xfId="0" applyFont="1" applyFill="1" applyAlignment="1">
      <alignment horizontal="center"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3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5"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32"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2" fillId="0" borderId="5"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1" xfId="51"/>
    <cellStyle name="常规 4" xfId="52"/>
  </cellStyles>
  <dxfs count="2">
    <dxf>
      <font>
        <color rgb="FFD73434"/>
      </font>
      <fill>
        <patternFill patternType="solid">
          <bgColor rgb="FFFFF2CC"/>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8"/>
  <sheetViews>
    <sheetView view="pageBreakPreview" zoomScaleNormal="100" workbookViewId="0">
      <selection activeCell="B15" sqref="B15:B19"/>
    </sheetView>
  </sheetViews>
  <sheetFormatPr defaultColWidth="9" defaultRowHeight="14.25"/>
  <cols>
    <col min="1" max="1" width="7.75" style="124" customWidth="1"/>
    <col min="2" max="2" width="9.625" style="128" customWidth="1"/>
    <col min="3" max="3" width="22.375" style="129" customWidth="1"/>
    <col min="4" max="4" width="8.875" style="124" customWidth="1"/>
    <col min="5" max="5" width="7.25" style="124" customWidth="1"/>
    <col min="6" max="7" width="11.75" style="124" customWidth="1"/>
    <col min="8" max="8" width="6.5" style="124" customWidth="1"/>
    <col min="9" max="16375" width="9" style="124"/>
    <col min="16376" max="16382" width="9" style="130"/>
  </cols>
  <sheetData>
    <row r="1" s="124" customFormat="1" ht="37" customHeight="1" spans="1:16384">
      <c r="A1" s="131" t="s">
        <v>0</v>
      </c>
      <c r="B1" s="128"/>
      <c r="C1" s="129"/>
      <c r="XEV1" s="130"/>
      <c r="XEW1" s="130"/>
      <c r="XEX1" s="130"/>
      <c r="XEY1" s="130"/>
      <c r="XEZ1" s="130"/>
      <c r="XFA1" s="130"/>
      <c r="XFB1" s="130"/>
      <c r="XFC1"/>
      <c r="XFD1"/>
    </row>
    <row r="2" s="125" customFormat="1" ht="66" customHeight="1" spans="1:8">
      <c r="A2" s="132" t="s">
        <v>1</v>
      </c>
      <c r="B2" s="132"/>
      <c r="C2" s="132"/>
      <c r="D2" s="132"/>
      <c r="E2" s="132"/>
      <c r="F2" s="132"/>
      <c r="G2" s="132"/>
      <c r="H2" s="132"/>
    </row>
    <row r="3" s="125" customFormat="1" ht="16" customHeight="1" spans="1:8">
      <c r="A3" s="133"/>
      <c r="B3" s="134"/>
      <c r="C3" s="134"/>
      <c r="D3" s="133"/>
      <c r="E3" s="135"/>
      <c r="G3" s="136" t="s">
        <v>2</v>
      </c>
      <c r="H3" s="136"/>
    </row>
    <row r="4" s="126" customFormat="1" ht="20" customHeight="1" spans="1:8">
      <c r="A4" s="137" t="s">
        <v>3</v>
      </c>
      <c r="B4" s="138" t="s">
        <v>4</v>
      </c>
      <c r="C4" s="137" t="s">
        <v>5</v>
      </c>
      <c r="D4" s="49" t="s">
        <v>6</v>
      </c>
      <c r="E4" s="139" t="s">
        <v>7</v>
      </c>
      <c r="F4" s="139"/>
      <c r="G4" s="139"/>
      <c r="H4" s="49" t="s">
        <v>8</v>
      </c>
    </row>
    <row r="5" s="127" customFormat="1" ht="20" customHeight="1" spans="1:8">
      <c r="A5" s="137"/>
      <c r="B5" s="138"/>
      <c r="C5" s="137"/>
      <c r="D5" s="49"/>
      <c r="E5" s="49" t="s">
        <v>9</v>
      </c>
      <c r="F5" s="49" t="s">
        <v>10</v>
      </c>
      <c r="G5" s="49" t="s">
        <v>11</v>
      </c>
      <c r="H5" s="49"/>
    </row>
    <row r="6" s="127" customFormat="1" ht="20.8" customHeight="1" spans="1:8">
      <c r="A6" s="137" t="s">
        <v>12</v>
      </c>
      <c r="B6" s="137"/>
      <c r="C6" s="137"/>
      <c r="D6" s="49">
        <f t="shared" ref="D6:F6" si="0">D7+D39+D56+D82+D86+D116</f>
        <v>223</v>
      </c>
      <c r="E6" s="49">
        <f t="shared" si="0"/>
        <v>26940</v>
      </c>
      <c r="F6" s="49">
        <f t="shared" si="0"/>
        <v>26940</v>
      </c>
      <c r="G6" s="49"/>
      <c r="H6" s="49"/>
    </row>
    <row r="7" s="127" customFormat="1" ht="20.8" customHeight="1" spans="1:8">
      <c r="A7" s="140" t="s">
        <v>13</v>
      </c>
      <c r="B7" s="141" t="s">
        <v>14</v>
      </c>
      <c r="C7" s="141"/>
      <c r="D7" s="142">
        <f t="shared" ref="D7:F7" si="1">D8+D15+D28</f>
        <v>90</v>
      </c>
      <c r="E7" s="142">
        <f t="shared" si="1"/>
        <v>14733</v>
      </c>
      <c r="F7" s="142">
        <f t="shared" si="1"/>
        <v>14733</v>
      </c>
      <c r="G7" s="142"/>
      <c r="H7" s="142"/>
    </row>
    <row r="8" s="127" customFormat="1" ht="20.8" customHeight="1" spans="1:8">
      <c r="A8" s="140"/>
      <c r="B8" s="117" t="s">
        <v>15</v>
      </c>
      <c r="C8" s="143" t="s">
        <v>16</v>
      </c>
      <c r="D8" s="142">
        <f t="shared" ref="D8:F8" si="2">SUM(D9:D14)</f>
        <v>82</v>
      </c>
      <c r="E8" s="142">
        <f t="shared" si="2"/>
        <v>13648</v>
      </c>
      <c r="F8" s="142">
        <f t="shared" si="2"/>
        <v>13648</v>
      </c>
      <c r="G8" s="142"/>
      <c r="H8" s="142"/>
    </row>
    <row r="9" s="124" customFormat="1" ht="20.8" customHeight="1" spans="1:8">
      <c r="A9" s="140"/>
      <c r="B9" s="117"/>
      <c r="C9" s="144" t="s">
        <v>17</v>
      </c>
      <c r="D9" s="47">
        <v>59</v>
      </c>
      <c r="E9" s="47">
        <v>7399</v>
      </c>
      <c r="F9" s="47">
        <v>7399</v>
      </c>
      <c r="G9" s="145"/>
      <c r="H9" s="145"/>
    </row>
    <row r="10" s="124" customFormat="1" ht="20.8" customHeight="1" spans="1:8">
      <c r="A10" s="140"/>
      <c r="B10" s="117"/>
      <c r="C10" s="144" t="s">
        <v>18</v>
      </c>
      <c r="D10" s="47">
        <v>18</v>
      </c>
      <c r="E10" s="47">
        <v>5234</v>
      </c>
      <c r="F10" s="47">
        <v>5234</v>
      </c>
      <c r="G10" s="145"/>
      <c r="H10" s="145"/>
    </row>
    <row r="11" s="124" customFormat="1" ht="20.8" customHeight="1" spans="1:8">
      <c r="A11" s="140"/>
      <c r="B11" s="117"/>
      <c r="C11" s="144" t="s">
        <v>19</v>
      </c>
      <c r="D11" s="145"/>
      <c r="E11" s="145"/>
      <c r="F11" s="145"/>
      <c r="G11" s="145"/>
      <c r="H11" s="145"/>
    </row>
    <row r="12" s="124" customFormat="1" ht="20.8" customHeight="1" spans="1:8">
      <c r="A12" s="140"/>
      <c r="B12" s="117"/>
      <c r="C12" s="144" t="s">
        <v>20</v>
      </c>
      <c r="D12" s="47">
        <v>1</v>
      </c>
      <c r="E12" s="47">
        <v>220</v>
      </c>
      <c r="F12" s="47">
        <v>220</v>
      </c>
      <c r="G12" s="145"/>
      <c r="H12" s="145"/>
    </row>
    <row r="13" s="124" customFormat="1" ht="20.8" customHeight="1" spans="1:8">
      <c r="A13" s="140"/>
      <c r="B13" s="117"/>
      <c r="C13" s="144" t="s">
        <v>21</v>
      </c>
      <c r="D13" s="47"/>
      <c r="E13" s="47"/>
      <c r="F13" s="47"/>
      <c r="G13" s="145"/>
      <c r="H13" s="145"/>
    </row>
    <row r="14" s="124" customFormat="1" ht="20.8" customHeight="1" spans="1:8">
      <c r="A14" s="140"/>
      <c r="B14" s="117"/>
      <c r="C14" s="144" t="s">
        <v>22</v>
      </c>
      <c r="D14" s="47">
        <v>4</v>
      </c>
      <c r="E14" s="47">
        <v>795</v>
      </c>
      <c r="F14" s="47">
        <v>795</v>
      </c>
      <c r="G14" s="145"/>
      <c r="H14" s="145"/>
    </row>
    <row r="15" s="124" customFormat="1" ht="20.8" customHeight="1" spans="1:8">
      <c r="A15" s="140"/>
      <c r="B15" s="117" t="s">
        <v>23</v>
      </c>
      <c r="C15" s="143" t="s">
        <v>16</v>
      </c>
      <c r="D15" s="146">
        <f t="shared" ref="D15:F15" si="3">SUM(D16:D18)</f>
        <v>6</v>
      </c>
      <c r="E15" s="146">
        <f t="shared" si="3"/>
        <v>455</v>
      </c>
      <c r="F15" s="146">
        <f t="shared" si="3"/>
        <v>455</v>
      </c>
      <c r="G15" s="145"/>
      <c r="H15" s="145"/>
    </row>
    <row r="16" s="124" customFormat="1" ht="31" customHeight="1" spans="1:8">
      <c r="A16" s="140"/>
      <c r="B16" s="117"/>
      <c r="C16" s="144" t="s">
        <v>24</v>
      </c>
      <c r="D16" s="47">
        <v>2</v>
      </c>
      <c r="E16" s="47">
        <v>100</v>
      </c>
      <c r="F16" s="47">
        <v>100</v>
      </c>
      <c r="G16" s="145"/>
      <c r="H16" s="145"/>
    </row>
    <row r="17" s="124" customFormat="1" ht="20.8" customHeight="1" spans="1:8">
      <c r="A17" s="140"/>
      <c r="B17" s="117"/>
      <c r="C17" s="144" t="s">
        <v>25</v>
      </c>
      <c r="D17" s="47">
        <v>3</v>
      </c>
      <c r="E17" s="47">
        <v>275</v>
      </c>
      <c r="F17" s="47">
        <v>275</v>
      </c>
      <c r="G17" s="145"/>
      <c r="H17" s="145"/>
    </row>
    <row r="18" s="124" customFormat="1" ht="20.8" customHeight="1" spans="1:8">
      <c r="A18" s="140"/>
      <c r="B18" s="117"/>
      <c r="C18" s="144" t="s">
        <v>26</v>
      </c>
      <c r="D18" s="47">
        <v>1</v>
      </c>
      <c r="E18" s="47">
        <v>80</v>
      </c>
      <c r="F18" s="47">
        <v>80</v>
      </c>
      <c r="G18" s="145"/>
      <c r="H18" s="145"/>
    </row>
    <row r="19" s="124" customFormat="1" ht="20.8" customHeight="1" spans="1:8">
      <c r="A19" s="140"/>
      <c r="B19" s="117"/>
      <c r="C19" s="144" t="s">
        <v>27</v>
      </c>
      <c r="D19" s="145"/>
      <c r="E19" s="145"/>
      <c r="F19" s="145"/>
      <c r="G19" s="145"/>
      <c r="H19" s="145"/>
    </row>
    <row r="20" s="124" customFormat="1" ht="20.8" customHeight="1" spans="1:8">
      <c r="A20" s="140"/>
      <c r="B20" s="117" t="s">
        <v>28</v>
      </c>
      <c r="C20" s="143" t="s">
        <v>16</v>
      </c>
      <c r="D20" s="145"/>
      <c r="E20" s="145"/>
      <c r="F20" s="145"/>
      <c r="G20" s="145"/>
      <c r="H20" s="145"/>
    </row>
    <row r="21" s="124" customFormat="1" ht="20.8" customHeight="1" spans="1:8">
      <c r="A21" s="140"/>
      <c r="B21" s="117"/>
      <c r="C21" s="144" t="s">
        <v>29</v>
      </c>
      <c r="D21" s="145"/>
      <c r="E21" s="145"/>
      <c r="F21" s="145"/>
      <c r="G21" s="145"/>
      <c r="H21" s="145"/>
    </row>
    <row r="22" s="124" customFormat="1" ht="20.8" customHeight="1" spans="1:8">
      <c r="A22" s="140"/>
      <c r="B22" s="117"/>
      <c r="C22" s="144" t="s">
        <v>30</v>
      </c>
      <c r="D22" s="145"/>
      <c r="E22" s="145"/>
      <c r="F22" s="145"/>
      <c r="G22" s="145"/>
      <c r="H22" s="145"/>
    </row>
    <row r="23" s="124" customFormat="1" ht="20.8" customHeight="1" spans="1:8">
      <c r="A23" s="140"/>
      <c r="B23" s="117" t="s">
        <v>31</v>
      </c>
      <c r="C23" s="143" t="s">
        <v>16</v>
      </c>
      <c r="D23" s="145"/>
      <c r="E23" s="145"/>
      <c r="F23" s="145"/>
      <c r="G23" s="145"/>
      <c r="H23" s="145"/>
    </row>
    <row r="24" s="124" customFormat="1" ht="20.8" customHeight="1" spans="1:8">
      <c r="A24" s="140"/>
      <c r="B24" s="117"/>
      <c r="C24" s="144" t="s">
        <v>32</v>
      </c>
      <c r="D24" s="145"/>
      <c r="E24" s="145"/>
      <c r="F24" s="145"/>
      <c r="G24" s="145"/>
      <c r="H24" s="145"/>
    </row>
    <row r="25" s="124" customFormat="1" ht="20.8" customHeight="1" spans="1:8">
      <c r="A25" s="140"/>
      <c r="B25" s="117"/>
      <c r="C25" s="144" t="s">
        <v>33</v>
      </c>
      <c r="D25" s="145"/>
      <c r="E25" s="145"/>
      <c r="F25" s="145"/>
      <c r="G25" s="145"/>
      <c r="H25" s="145"/>
    </row>
    <row r="26" s="124" customFormat="1" ht="20.8" customHeight="1" spans="1:8">
      <c r="A26" s="140"/>
      <c r="B26" s="117"/>
      <c r="C26" s="144" t="s">
        <v>34</v>
      </c>
      <c r="D26" s="145"/>
      <c r="E26" s="145"/>
      <c r="F26" s="145"/>
      <c r="G26" s="145"/>
      <c r="H26" s="145"/>
    </row>
    <row r="27" s="124" customFormat="1" ht="20.8" customHeight="1" spans="1:8">
      <c r="A27" s="140"/>
      <c r="B27" s="117"/>
      <c r="C27" s="144" t="s">
        <v>35</v>
      </c>
      <c r="D27" s="145"/>
      <c r="E27" s="145"/>
      <c r="F27" s="145"/>
      <c r="G27" s="145"/>
      <c r="H27" s="145"/>
    </row>
    <row r="28" s="124" customFormat="1" ht="20.8" customHeight="1" spans="1:8">
      <c r="A28" s="140" t="s">
        <v>13</v>
      </c>
      <c r="B28" s="117" t="s">
        <v>36</v>
      </c>
      <c r="C28" s="143" t="s">
        <v>16</v>
      </c>
      <c r="D28" s="146">
        <f t="shared" ref="D28:F28" si="4">D29+D33</f>
        <v>2</v>
      </c>
      <c r="E28" s="146">
        <f t="shared" si="4"/>
        <v>630</v>
      </c>
      <c r="F28" s="146">
        <f t="shared" si="4"/>
        <v>630</v>
      </c>
      <c r="G28" s="145"/>
      <c r="H28" s="145"/>
    </row>
    <row r="29" s="124" customFormat="1" ht="20.8" customHeight="1" spans="1:8">
      <c r="A29" s="140"/>
      <c r="B29" s="117"/>
      <c r="C29" s="144" t="s">
        <v>37</v>
      </c>
      <c r="D29" s="47">
        <v>1</v>
      </c>
      <c r="E29" s="47">
        <v>600</v>
      </c>
      <c r="F29" s="47">
        <v>600</v>
      </c>
      <c r="G29" s="145"/>
      <c r="H29" s="145"/>
    </row>
    <row r="30" s="124" customFormat="1" ht="20.8" customHeight="1" spans="1:8">
      <c r="A30" s="140"/>
      <c r="B30" s="117"/>
      <c r="C30" s="144" t="s">
        <v>38</v>
      </c>
      <c r="D30" s="47"/>
      <c r="E30" s="47"/>
      <c r="F30" s="47"/>
      <c r="G30" s="145"/>
      <c r="H30" s="145"/>
    </row>
    <row r="31" s="124" customFormat="1" ht="20.8" customHeight="1" spans="1:8">
      <c r="A31" s="140"/>
      <c r="B31" s="117"/>
      <c r="C31" s="144" t="s">
        <v>39</v>
      </c>
      <c r="D31" s="47"/>
      <c r="E31" s="47"/>
      <c r="F31" s="47"/>
      <c r="G31" s="145"/>
      <c r="H31" s="145"/>
    </row>
    <row r="32" s="124" customFormat="1" ht="20.8" customHeight="1" spans="1:8">
      <c r="A32" s="140"/>
      <c r="B32" s="117"/>
      <c r="C32" s="144" t="s">
        <v>40</v>
      </c>
      <c r="D32" s="47"/>
      <c r="E32" s="47"/>
      <c r="F32" s="47"/>
      <c r="G32" s="145"/>
      <c r="H32" s="145"/>
    </row>
    <row r="33" s="124" customFormat="1" ht="20.8" customHeight="1" spans="1:8">
      <c r="A33" s="140"/>
      <c r="B33" s="117"/>
      <c r="C33" s="144" t="s">
        <v>41</v>
      </c>
      <c r="D33" s="47">
        <v>1</v>
      </c>
      <c r="E33" s="47">
        <v>30</v>
      </c>
      <c r="F33" s="47">
        <v>30</v>
      </c>
      <c r="G33" s="145"/>
      <c r="H33" s="145"/>
    </row>
    <row r="34" s="124" customFormat="1" ht="20.8" customHeight="1" spans="1:8">
      <c r="A34" s="140"/>
      <c r="B34" s="117" t="s">
        <v>42</v>
      </c>
      <c r="C34" s="144" t="s">
        <v>43</v>
      </c>
      <c r="D34" s="145"/>
      <c r="E34" s="145"/>
      <c r="F34" s="145"/>
      <c r="G34" s="145"/>
      <c r="H34" s="145"/>
    </row>
    <row r="35" s="124" customFormat="1" ht="20.8" customHeight="1" spans="1:8">
      <c r="A35" s="140"/>
      <c r="B35" s="117"/>
      <c r="C35" s="144" t="s">
        <v>44</v>
      </c>
      <c r="D35" s="145"/>
      <c r="E35" s="145"/>
      <c r="F35" s="145"/>
      <c r="G35" s="145"/>
      <c r="H35" s="145"/>
    </row>
    <row r="36" s="124" customFormat="1" ht="20.8" customHeight="1" spans="1:8">
      <c r="A36" s="140"/>
      <c r="B36" s="117"/>
      <c r="C36" s="144" t="s">
        <v>45</v>
      </c>
      <c r="D36" s="145"/>
      <c r="E36" s="145"/>
      <c r="F36" s="145"/>
      <c r="G36" s="145"/>
      <c r="H36" s="145"/>
    </row>
    <row r="37" s="124" customFormat="1" ht="20.8" customHeight="1" spans="1:8">
      <c r="A37" s="140"/>
      <c r="B37" s="117"/>
      <c r="C37" s="144" t="s">
        <v>46</v>
      </c>
      <c r="D37" s="145"/>
      <c r="E37" s="145"/>
      <c r="F37" s="145"/>
      <c r="G37" s="145"/>
      <c r="H37" s="145"/>
    </row>
    <row r="38" s="124" customFormat="1" ht="20.8" customHeight="1" spans="1:8">
      <c r="A38" s="140"/>
      <c r="B38" s="117"/>
      <c r="C38" s="144" t="s">
        <v>47</v>
      </c>
      <c r="D38" s="145"/>
      <c r="E38" s="145"/>
      <c r="F38" s="145"/>
      <c r="G38" s="145"/>
      <c r="H38" s="145"/>
    </row>
    <row r="39" s="124" customFormat="1" ht="20.8" customHeight="1" spans="1:8">
      <c r="A39" s="140" t="s">
        <v>48</v>
      </c>
      <c r="B39" s="141" t="s">
        <v>14</v>
      </c>
      <c r="C39" s="141"/>
      <c r="D39" s="146">
        <f t="shared" ref="D39:F39" si="5">D40+D43+D54</f>
        <v>3</v>
      </c>
      <c r="E39" s="146">
        <f t="shared" si="5"/>
        <v>392</v>
      </c>
      <c r="F39" s="146">
        <f t="shared" si="5"/>
        <v>392</v>
      </c>
      <c r="G39" s="145"/>
      <c r="H39" s="145"/>
    </row>
    <row r="40" s="124" customFormat="1" ht="20.8" customHeight="1" spans="1:8">
      <c r="A40" s="140"/>
      <c r="B40" s="140" t="s">
        <v>49</v>
      </c>
      <c r="C40" s="143" t="s">
        <v>16</v>
      </c>
      <c r="D40" s="147">
        <f t="shared" ref="D40:F40" si="6">D41</f>
        <v>1</v>
      </c>
      <c r="E40" s="147">
        <f t="shared" si="6"/>
        <v>130</v>
      </c>
      <c r="F40" s="147">
        <f t="shared" si="6"/>
        <v>130</v>
      </c>
      <c r="G40" s="145"/>
      <c r="H40" s="145"/>
    </row>
    <row r="41" s="124" customFormat="1" ht="20.8" customHeight="1" spans="1:8">
      <c r="A41" s="140"/>
      <c r="B41" s="140"/>
      <c r="C41" s="144" t="s">
        <v>50</v>
      </c>
      <c r="D41" s="47">
        <v>1</v>
      </c>
      <c r="E41" s="47">
        <v>130</v>
      </c>
      <c r="F41" s="47">
        <v>130</v>
      </c>
      <c r="G41" s="145"/>
      <c r="H41" s="145"/>
    </row>
    <row r="42" s="124" customFormat="1" ht="20.8" customHeight="1" spans="1:8">
      <c r="A42" s="140"/>
      <c r="B42" s="140"/>
      <c r="C42" s="144" t="s">
        <v>51</v>
      </c>
      <c r="D42" s="145"/>
      <c r="E42" s="145"/>
      <c r="F42" s="145"/>
      <c r="G42" s="145"/>
      <c r="H42" s="145"/>
    </row>
    <row r="43" s="124" customFormat="1" ht="20.8" customHeight="1" spans="1:8">
      <c r="A43" s="140"/>
      <c r="B43" s="140" t="s">
        <v>52</v>
      </c>
      <c r="C43" s="143" t="s">
        <v>16</v>
      </c>
      <c r="D43" s="147">
        <f t="shared" ref="D43:F43" si="7">D44</f>
        <v>1</v>
      </c>
      <c r="E43" s="147">
        <f t="shared" si="7"/>
        <v>100</v>
      </c>
      <c r="F43" s="147">
        <f t="shared" si="7"/>
        <v>100</v>
      </c>
      <c r="G43" s="145"/>
      <c r="H43" s="145"/>
    </row>
    <row r="44" s="124" customFormat="1" ht="20.8" customHeight="1" spans="1:8">
      <c r="A44" s="140"/>
      <c r="B44" s="140"/>
      <c r="C44" s="144" t="s">
        <v>53</v>
      </c>
      <c r="D44" s="47">
        <v>1</v>
      </c>
      <c r="E44" s="47">
        <v>100</v>
      </c>
      <c r="F44" s="47">
        <v>100</v>
      </c>
      <c r="G44" s="145"/>
      <c r="H44" s="145"/>
    </row>
    <row r="45" s="124" customFormat="1" ht="20.8" customHeight="1" spans="1:8">
      <c r="A45" s="140"/>
      <c r="B45" s="140"/>
      <c r="C45" s="144" t="s">
        <v>54</v>
      </c>
      <c r="D45" s="145"/>
      <c r="E45" s="145"/>
      <c r="F45" s="145"/>
      <c r="G45" s="145"/>
      <c r="H45" s="145"/>
    </row>
    <row r="46" s="124" customFormat="1" ht="20.8" customHeight="1" spans="1:8">
      <c r="A46" s="140"/>
      <c r="B46" s="140"/>
      <c r="C46" s="144" t="s">
        <v>55</v>
      </c>
      <c r="D46" s="145"/>
      <c r="E46" s="145"/>
      <c r="F46" s="145"/>
      <c r="G46" s="145"/>
      <c r="H46" s="145"/>
    </row>
    <row r="47" s="124" customFormat="1" ht="23" customHeight="1" spans="1:8">
      <c r="A47" s="140" t="s">
        <v>48</v>
      </c>
      <c r="B47" s="140" t="s">
        <v>56</v>
      </c>
      <c r="C47" s="143" t="s">
        <v>16</v>
      </c>
      <c r="D47" s="145"/>
      <c r="E47" s="145"/>
      <c r="F47" s="145"/>
      <c r="G47" s="145"/>
      <c r="H47" s="145"/>
    </row>
    <row r="48" s="124" customFormat="1" ht="23" customHeight="1" spans="1:8">
      <c r="A48" s="140"/>
      <c r="B48" s="140"/>
      <c r="C48" s="144" t="s">
        <v>57</v>
      </c>
      <c r="D48" s="145"/>
      <c r="E48" s="145"/>
      <c r="F48" s="145"/>
      <c r="G48" s="145"/>
      <c r="H48" s="145"/>
    </row>
    <row r="49" s="124" customFormat="1" ht="23" customHeight="1" spans="1:8">
      <c r="A49" s="140"/>
      <c r="B49" s="140"/>
      <c r="C49" s="148" t="s">
        <v>58</v>
      </c>
      <c r="D49" s="145"/>
      <c r="E49" s="145"/>
      <c r="F49" s="145"/>
      <c r="G49" s="145"/>
      <c r="H49" s="145"/>
    </row>
    <row r="50" s="124" customFormat="1" ht="23" customHeight="1" spans="1:8">
      <c r="A50" s="140"/>
      <c r="B50" s="140" t="s">
        <v>59</v>
      </c>
      <c r="C50" s="143" t="s">
        <v>16</v>
      </c>
      <c r="D50" s="145"/>
      <c r="E50" s="145"/>
      <c r="F50" s="145"/>
      <c r="G50" s="145"/>
      <c r="H50" s="145"/>
    </row>
    <row r="51" s="124" customFormat="1" ht="23" customHeight="1" spans="1:8">
      <c r="A51" s="140"/>
      <c r="B51" s="140"/>
      <c r="C51" s="148" t="s">
        <v>60</v>
      </c>
      <c r="D51" s="145"/>
      <c r="E51" s="145"/>
      <c r="F51" s="145"/>
      <c r="G51" s="145"/>
      <c r="H51" s="145"/>
    </row>
    <row r="52" s="124" customFormat="1" ht="23" customHeight="1" spans="1:8">
      <c r="A52" s="140"/>
      <c r="B52" s="140"/>
      <c r="C52" s="148" t="s">
        <v>61</v>
      </c>
      <c r="D52" s="145"/>
      <c r="E52" s="145"/>
      <c r="F52" s="145"/>
      <c r="G52" s="145"/>
      <c r="H52" s="145"/>
    </row>
    <row r="53" s="124" customFormat="1" ht="23" customHeight="1" spans="1:8">
      <c r="A53" s="140"/>
      <c r="B53" s="140"/>
      <c r="C53" s="148" t="s">
        <v>62</v>
      </c>
      <c r="D53" s="145"/>
      <c r="E53" s="145"/>
      <c r="F53" s="145"/>
      <c r="G53" s="145"/>
      <c r="H53" s="145"/>
    </row>
    <row r="54" s="124" customFormat="1" ht="23" customHeight="1" spans="1:8">
      <c r="A54" s="140"/>
      <c r="B54" s="117" t="s">
        <v>63</v>
      </c>
      <c r="C54" s="143" t="s">
        <v>16</v>
      </c>
      <c r="D54" s="147">
        <f t="shared" ref="D54:F54" si="8">D55</f>
        <v>1</v>
      </c>
      <c r="E54" s="147">
        <f t="shared" si="8"/>
        <v>162</v>
      </c>
      <c r="F54" s="147">
        <f t="shared" si="8"/>
        <v>162</v>
      </c>
      <c r="G54" s="145"/>
      <c r="H54" s="145"/>
    </row>
    <row r="55" s="124" customFormat="1" ht="23" customHeight="1" spans="1:8">
      <c r="A55" s="140"/>
      <c r="B55" s="117"/>
      <c r="C55" s="149" t="s">
        <v>63</v>
      </c>
      <c r="D55" s="47">
        <v>1</v>
      </c>
      <c r="E55" s="47">
        <v>162</v>
      </c>
      <c r="F55" s="47">
        <v>162</v>
      </c>
      <c r="G55" s="145"/>
      <c r="H55" s="145"/>
    </row>
    <row r="56" s="124" customFormat="1" ht="23" customHeight="1" spans="1:8">
      <c r="A56" s="117" t="s">
        <v>64</v>
      </c>
      <c r="B56" s="143" t="s">
        <v>14</v>
      </c>
      <c r="C56" s="143"/>
      <c r="D56" s="146">
        <f t="shared" ref="D56:F56" si="9">D57+D68+D81+D73</f>
        <v>119</v>
      </c>
      <c r="E56" s="146">
        <f t="shared" si="9"/>
        <v>10673</v>
      </c>
      <c r="F56" s="146">
        <f t="shared" si="9"/>
        <v>10673</v>
      </c>
      <c r="G56" s="145"/>
      <c r="H56" s="145"/>
    </row>
    <row r="57" s="124" customFormat="1" ht="23" customHeight="1" spans="1:8">
      <c r="A57" s="117"/>
      <c r="B57" s="140" t="s">
        <v>65</v>
      </c>
      <c r="C57" s="143" t="s">
        <v>16</v>
      </c>
      <c r="D57" s="146">
        <f t="shared" ref="D57:F57" si="10">SUM(D58:D67)</f>
        <v>110</v>
      </c>
      <c r="E57" s="146">
        <f t="shared" si="10"/>
        <v>7020</v>
      </c>
      <c r="F57" s="146">
        <f t="shared" si="10"/>
        <v>7020</v>
      </c>
      <c r="G57" s="145"/>
      <c r="H57" s="145"/>
    </row>
    <row r="58" s="124" customFormat="1" ht="20" customHeight="1" spans="1:8">
      <c r="A58" s="117"/>
      <c r="B58" s="140"/>
      <c r="C58" s="149" t="s">
        <v>66</v>
      </c>
      <c r="D58" s="47">
        <v>15</v>
      </c>
      <c r="E58" s="47">
        <v>1616</v>
      </c>
      <c r="F58" s="47">
        <v>1616</v>
      </c>
      <c r="G58" s="147"/>
      <c r="H58" s="147"/>
    </row>
    <row r="59" s="124" customFormat="1" ht="20" customHeight="1" spans="1:8">
      <c r="A59" s="117"/>
      <c r="B59" s="140"/>
      <c r="C59" s="149"/>
      <c r="D59" s="47"/>
      <c r="E59" s="47"/>
      <c r="F59" s="47"/>
      <c r="G59" s="147"/>
      <c r="H59" s="147"/>
    </row>
    <row r="60" s="124" customFormat="1" ht="36" customHeight="1" spans="1:8">
      <c r="A60" s="117"/>
      <c r="B60" s="140"/>
      <c r="C60" s="144" t="s">
        <v>67</v>
      </c>
      <c r="D60" s="47">
        <v>23</v>
      </c>
      <c r="E60" s="47">
        <v>1526</v>
      </c>
      <c r="F60" s="47">
        <v>1526</v>
      </c>
      <c r="G60" s="145"/>
      <c r="H60" s="145"/>
    </row>
    <row r="61" s="124" customFormat="1" ht="24" customHeight="1" spans="1:8">
      <c r="A61" s="117"/>
      <c r="B61" s="140"/>
      <c r="C61" s="144" t="s">
        <v>68</v>
      </c>
      <c r="D61" s="47">
        <v>66</v>
      </c>
      <c r="E61" s="47">
        <v>3168</v>
      </c>
      <c r="F61" s="47">
        <v>3168</v>
      </c>
      <c r="G61" s="145"/>
      <c r="H61" s="145"/>
    </row>
    <row r="62" s="124" customFormat="1" ht="23" customHeight="1" spans="1:8">
      <c r="A62" s="117"/>
      <c r="B62" s="140"/>
      <c r="C62" s="149" t="s">
        <v>69</v>
      </c>
      <c r="D62" s="47">
        <v>1</v>
      </c>
      <c r="E62" s="47">
        <v>15</v>
      </c>
      <c r="F62" s="47">
        <v>15</v>
      </c>
      <c r="G62" s="147"/>
      <c r="H62" s="147"/>
    </row>
    <row r="63" s="124" customFormat="1" ht="23" customHeight="1" spans="1:8">
      <c r="A63" s="117"/>
      <c r="B63" s="140"/>
      <c r="C63" s="149"/>
      <c r="D63" s="47"/>
      <c r="E63" s="47"/>
      <c r="F63" s="47"/>
      <c r="G63" s="147"/>
      <c r="H63" s="147"/>
    </row>
    <row r="64" s="124" customFormat="1" ht="42" customHeight="1" spans="1:8">
      <c r="A64" s="117"/>
      <c r="B64" s="140"/>
      <c r="C64" s="144" t="s">
        <v>70</v>
      </c>
      <c r="D64" s="145"/>
      <c r="E64" s="145"/>
      <c r="F64" s="145"/>
      <c r="G64" s="145"/>
      <c r="H64" s="145"/>
    </row>
    <row r="65" s="124" customFormat="1" ht="64" customHeight="1" spans="1:8">
      <c r="A65" s="117"/>
      <c r="B65" s="140" t="s">
        <v>65</v>
      </c>
      <c r="C65" s="148" t="s">
        <v>71</v>
      </c>
      <c r="D65" s="145"/>
      <c r="E65" s="145"/>
      <c r="F65" s="145"/>
      <c r="G65" s="145"/>
      <c r="H65" s="145"/>
    </row>
    <row r="66" s="124" customFormat="1" ht="33" customHeight="1" spans="1:8">
      <c r="A66" s="117"/>
      <c r="B66" s="140"/>
      <c r="C66" s="148" t="s">
        <v>72</v>
      </c>
      <c r="D66" s="145"/>
      <c r="E66" s="145"/>
      <c r="F66" s="145"/>
      <c r="G66" s="145"/>
      <c r="H66" s="145"/>
    </row>
    <row r="67" s="124" customFormat="1" ht="21" customHeight="1" spans="1:8">
      <c r="A67" s="117"/>
      <c r="B67" s="140"/>
      <c r="C67" s="148" t="s">
        <v>41</v>
      </c>
      <c r="D67" s="47">
        <v>5</v>
      </c>
      <c r="E67" s="47">
        <v>695</v>
      </c>
      <c r="F67" s="47">
        <v>695</v>
      </c>
      <c r="G67" s="145"/>
      <c r="H67" s="145"/>
    </row>
    <row r="68" s="124" customFormat="1" ht="21" customHeight="1" spans="1:8">
      <c r="A68" s="117"/>
      <c r="B68" s="140" t="s">
        <v>73</v>
      </c>
      <c r="C68" s="143" t="s">
        <v>16</v>
      </c>
      <c r="D68" s="146">
        <f t="shared" ref="D68:F68" si="11">SUM(D69:D72)</f>
        <v>7</v>
      </c>
      <c r="E68" s="146">
        <f t="shared" si="11"/>
        <v>3028</v>
      </c>
      <c r="F68" s="146">
        <f t="shared" si="11"/>
        <v>3028</v>
      </c>
      <c r="G68" s="145"/>
      <c r="H68" s="145"/>
    </row>
    <row r="69" s="124" customFormat="1" ht="30" customHeight="1" spans="1:8">
      <c r="A69" s="117"/>
      <c r="B69" s="140"/>
      <c r="C69" s="144" t="s">
        <v>74</v>
      </c>
      <c r="D69" s="47">
        <v>2</v>
      </c>
      <c r="E69" s="47">
        <v>415</v>
      </c>
      <c r="F69" s="47">
        <v>415</v>
      </c>
      <c r="G69" s="145"/>
      <c r="H69" s="145"/>
    </row>
    <row r="70" s="124" customFormat="1" ht="21" customHeight="1" spans="1:8">
      <c r="A70" s="117"/>
      <c r="B70" s="140"/>
      <c r="C70" s="144" t="s">
        <v>75</v>
      </c>
      <c r="D70" s="47">
        <v>1</v>
      </c>
      <c r="E70" s="47">
        <v>273</v>
      </c>
      <c r="F70" s="47">
        <v>273</v>
      </c>
      <c r="G70" s="145"/>
      <c r="H70" s="145"/>
    </row>
    <row r="71" s="124" customFormat="1" ht="21" customHeight="1" spans="1:8">
      <c r="A71" s="117"/>
      <c r="B71" s="140"/>
      <c r="C71" s="144" t="s">
        <v>76</v>
      </c>
      <c r="D71" s="47">
        <v>1</v>
      </c>
      <c r="E71" s="47">
        <v>10</v>
      </c>
      <c r="F71" s="47">
        <v>10</v>
      </c>
      <c r="G71" s="145"/>
      <c r="H71" s="145"/>
    </row>
    <row r="72" s="124" customFormat="1" ht="21" customHeight="1" spans="1:8">
      <c r="A72" s="117"/>
      <c r="B72" s="140"/>
      <c r="C72" s="144" t="s">
        <v>77</v>
      </c>
      <c r="D72" s="47">
        <v>3</v>
      </c>
      <c r="E72" s="47">
        <v>2330</v>
      </c>
      <c r="F72" s="47">
        <v>2330</v>
      </c>
      <c r="G72" s="145"/>
      <c r="H72" s="145"/>
    </row>
    <row r="73" s="124" customFormat="1" ht="21" customHeight="1" spans="1:8">
      <c r="A73" s="117"/>
      <c r="B73" s="140" t="s">
        <v>78</v>
      </c>
      <c r="C73" s="143" t="s">
        <v>16</v>
      </c>
      <c r="D73" s="146">
        <f t="shared" ref="D73:F73" si="12">D78</f>
        <v>1</v>
      </c>
      <c r="E73" s="146">
        <f t="shared" si="12"/>
        <v>25</v>
      </c>
      <c r="F73" s="146">
        <f t="shared" si="12"/>
        <v>25</v>
      </c>
      <c r="G73" s="145"/>
      <c r="H73" s="145"/>
    </row>
    <row r="74" s="124" customFormat="1" ht="20" customHeight="1" spans="1:8">
      <c r="A74" s="117"/>
      <c r="B74" s="140"/>
      <c r="C74" s="149" t="s">
        <v>79</v>
      </c>
      <c r="D74" s="145"/>
      <c r="E74" s="145"/>
      <c r="F74" s="145"/>
      <c r="G74" s="145"/>
      <c r="H74" s="145"/>
    </row>
    <row r="75" s="124" customFormat="1" ht="20" customHeight="1" spans="1:8">
      <c r="A75" s="117"/>
      <c r="B75" s="140"/>
      <c r="C75" s="149"/>
      <c r="D75" s="145"/>
      <c r="E75" s="145"/>
      <c r="F75" s="145"/>
      <c r="G75" s="145"/>
      <c r="H75" s="145"/>
    </row>
    <row r="76" s="124" customFormat="1" ht="20" customHeight="1" spans="1:8">
      <c r="A76" s="117"/>
      <c r="B76" s="140"/>
      <c r="C76" s="144" t="s">
        <v>80</v>
      </c>
      <c r="D76" s="145"/>
      <c r="E76" s="145"/>
      <c r="F76" s="145"/>
      <c r="G76" s="145"/>
      <c r="H76" s="145"/>
    </row>
    <row r="77" s="124" customFormat="1" ht="47" customHeight="1" spans="1:8">
      <c r="A77" s="117"/>
      <c r="B77" s="140"/>
      <c r="C77" s="144" t="s">
        <v>81</v>
      </c>
      <c r="D77" s="145"/>
      <c r="E77" s="145"/>
      <c r="F77" s="145"/>
      <c r="G77" s="145"/>
      <c r="H77" s="145"/>
    </row>
    <row r="78" s="124" customFormat="1" ht="21" customHeight="1" spans="1:8">
      <c r="A78" s="117"/>
      <c r="B78" s="140"/>
      <c r="C78" s="144" t="s">
        <v>82</v>
      </c>
      <c r="D78" s="47">
        <v>1</v>
      </c>
      <c r="E78" s="47">
        <v>25</v>
      </c>
      <c r="F78" s="47">
        <v>25</v>
      </c>
      <c r="G78" s="145"/>
      <c r="H78" s="145"/>
    </row>
    <row r="79" s="124" customFormat="1" ht="30" customHeight="1" spans="1:8">
      <c r="A79" s="117"/>
      <c r="B79" s="140"/>
      <c r="C79" s="144" t="s">
        <v>83</v>
      </c>
      <c r="D79" s="145"/>
      <c r="E79" s="145"/>
      <c r="F79" s="145"/>
      <c r="G79" s="145"/>
      <c r="H79" s="145"/>
    </row>
    <row r="80" s="124" customFormat="1" ht="63" customHeight="1" spans="1:8">
      <c r="A80" s="117" t="s">
        <v>64</v>
      </c>
      <c r="B80" s="140" t="s">
        <v>78</v>
      </c>
      <c r="C80" s="144" t="s">
        <v>84</v>
      </c>
      <c r="D80" s="145"/>
      <c r="E80" s="145"/>
      <c r="F80" s="145"/>
      <c r="G80" s="145"/>
      <c r="H80" s="145"/>
    </row>
    <row r="81" s="124" customFormat="1" ht="45" customHeight="1" spans="1:8">
      <c r="A81" s="117"/>
      <c r="B81" s="140" t="s">
        <v>85</v>
      </c>
      <c r="C81" s="144" t="s">
        <v>85</v>
      </c>
      <c r="D81" s="146">
        <v>1</v>
      </c>
      <c r="E81" s="146">
        <v>600</v>
      </c>
      <c r="F81" s="146">
        <v>600</v>
      </c>
      <c r="G81" s="145"/>
      <c r="H81" s="145"/>
    </row>
    <row r="82" s="124" customFormat="1" ht="18" customHeight="1" spans="1:8">
      <c r="A82" s="117" t="s">
        <v>86</v>
      </c>
      <c r="B82" s="143" t="s">
        <v>14</v>
      </c>
      <c r="C82" s="143"/>
      <c r="D82" s="146">
        <f t="shared" ref="D82:F82" si="13">D84</f>
        <v>6</v>
      </c>
      <c r="E82" s="146">
        <f t="shared" si="13"/>
        <v>640</v>
      </c>
      <c r="F82" s="146">
        <f t="shared" si="13"/>
        <v>640</v>
      </c>
      <c r="G82" s="145"/>
      <c r="H82" s="145"/>
    </row>
    <row r="83" s="124" customFormat="1" ht="27" customHeight="1" spans="1:8">
      <c r="A83" s="117"/>
      <c r="B83" s="117" t="s">
        <v>86</v>
      </c>
      <c r="C83" s="144" t="s">
        <v>87</v>
      </c>
      <c r="D83" s="145"/>
      <c r="E83" s="145"/>
      <c r="F83" s="145"/>
      <c r="G83" s="145"/>
      <c r="H83" s="145"/>
    </row>
    <row r="84" s="124" customFormat="1" ht="36" customHeight="1" spans="1:8">
      <c r="A84" s="117"/>
      <c r="B84" s="117"/>
      <c r="C84" s="144" t="s">
        <v>88</v>
      </c>
      <c r="D84" s="47">
        <v>6</v>
      </c>
      <c r="E84" s="47">
        <v>640</v>
      </c>
      <c r="F84" s="47">
        <v>640</v>
      </c>
      <c r="G84" s="145"/>
      <c r="H84" s="145"/>
    </row>
    <row r="85" s="124" customFormat="1" ht="36" customHeight="1" spans="1:8">
      <c r="A85" s="117"/>
      <c r="B85" s="117"/>
      <c r="C85" s="148" t="s">
        <v>89</v>
      </c>
      <c r="D85" s="145"/>
      <c r="E85" s="145"/>
      <c r="F85" s="145"/>
      <c r="G85" s="145"/>
      <c r="H85" s="145"/>
    </row>
    <row r="86" s="124" customFormat="1" ht="18" customHeight="1" spans="1:8">
      <c r="A86" s="117" t="s">
        <v>90</v>
      </c>
      <c r="B86" s="143" t="s">
        <v>14</v>
      </c>
      <c r="C86" s="143"/>
      <c r="D86" s="146">
        <f t="shared" ref="D86:F86" si="14">D89</f>
        <v>1</v>
      </c>
      <c r="E86" s="146">
        <f t="shared" si="14"/>
        <v>240</v>
      </c>
      <c r="F86" s="146">
        <f t="shared" si="14"/>
        <v>240</v>
      </c>
      <c r="G86" s="145"/>
      <c r="H86" s="145"/>
    </row>
    <row r="87" s="124" customFormat="1" ht="18" customHeight="1" spans="1:8">
      <c r="A87" s="117"/>
      <c r="B87" s="140" t="s">
        <v>91</v>
      </c>
      <c r="C87" s="143" t="s">
        <v>16</v>
      </c>
      <c r="D87" s="145"/>
      <c r="E87" s="145"/>
      <c r="F87" s="145"/>
      <c r="G87" s="145"/>
      <c r="H87" s="145"/>
    </row>
    <row r="88" s="124" customFormat="1" ht="22" customHeight="1" spans="1:8">
      <c r="A88" s="117"/>
      <c r="B88" s="140"/>
      <c r="C88" s="150" t="s">
        <v>92</v>
      </c>
      <c r="D88" s="145"/>
      <c r="E88" s="145"/>
      <c r="F88" s="145"/>
      <c r="G88" s="145"/>
      <c r="H88" s="145"/>
    </row>
    <row r="89" s="124" customFormat="1" ht="24" customHeight="1" spans="1:8">
      <c r="A89" s="151" t="s">
        <v>90</v>
      </c>
      <c r="B89" s="140" t="s">
        <v>93</v>
      </c>
      <c r="C89" s="143" t="s">
        <v>16</v>
      </c>
      <c r="D89" s="146">
        <f t="shared" ref="D89:F89" si="15">D90</f>
        <v>1</v>
      </c>
      <c r="E89" s="146">
        <f t="shared" si="15"/>
        <v>240</v>
      </c>
      <c r="F89" s="146">
        <f t="shared" si="15"/>
        <v>240</v>
      </c>
      <c r="G89" s="145"/>
      <c r="H89" s="145"/>
    </row>
    <row r="90" s="124" customFormat="1" ht="32" customHeight="1" spans="1:8">
      <c r="A90" s="152"/>
      <c r="B90" s="140"/>
      <c r="C90" s="144" t="s">
        <v>94</v>
      </c>
      <c r="D90" s="47">
        <v>1</v>
      </c>
      <c r="E90" s="47">
        <v>240</v>
      </c>
      <c r="F90" s="47">
        <v>240</v>
      </c>
      <c r="G90" s="145"/>
      <c r="H90" s="145"/>
    </row>
    <row r="91" s="124" customFormat="1" ht="32" customHeight="1" spans="1:8">
      <c r="A91" s="152"/>
      <c r="B91" s="140"/>
      <c r="C91" s="144" t="s">
        <v>95</v>
      </c>
      <c r="D91" s="145"/>
      <c r="E91" s="145"/>
      <c r="F91" s="145"/>
      <c r="G91" s="145"/>
      <c r="H91" s="145"/>
    </row>
    <row r="92" s="124" customFormat="1" ht="24" customHeight="1" spans="1:8">
      <c r="A92" s="152"/>
      <c r="B92" s="140"/>
      <c r="C92" s="144" t="s">
        <v>96</v>
      </c>
      <c r="D92" s="145"/>
      <c r="E92" s="145"/>
      <c r="F92" s="145"/>
      <c r="G92" s="145"/>
      <c r="H92" s="145"/>
    </row>
    <row r="93" s="124" customFormat="1" ht="24" customHeight="1" spans="1:8">
      <c r="A93" s="152"/>
      <c r="B93" s="140" t="s">
        <v>97</v>
      </c>
      <c r="C93" s="143" t="s">
        <v>16</v>
      </c>
      <c r="D93" s="145"/>
      <c r="E93" s="145"/>
      <c r="F93" s="145"/>
      <c r="G93" s="145"/>
      <c r="H93" s="145"/>
    </row>
    <row r="94" s="124" customFormat="1" ht="30" customHeight="1" spans="1:8">
      <c r="A94" s="152"/>
      <c r="B94" s="140"/>
      <c r="C94" s="144" t="s">
        <v>98</v>
      </c>
      <c r="D94" s="145"/>
      <c r="E94" s="145"/>
      <c r="F94" s="145"/>
      <c r="G94" s="145"/>
      <c r="H94" s="145"/>
    </row>
    <row r="95" s="124" customFormat="1" ht="24" customHeight="1" spans="1:8">
      <c r="A95" s="152"/>
      <c r="B95" s="140"/>
      <c r="C95" s="144" t="s">
        <v>99</v>
      </c>
      <c r="D95" s="145"/>
      <c r="E95" s="145"/>
      <c r="F95" s="145"/>
      <c r="G95" s="145"/>
      <c r="H95" s="145"/>
    </row>
    <row r="96" s="124" customFormat="1" ht="24" customHeight="1" spans="1:8">
      <c r="A96" s="152"/>
      <c r="B96" s="140"/>
      <c r="C96" s="144" t="s">
        <v>100</v>
      </c>
      <c r="D96" s="145"/>
      <c r="E96" s="145"/>
      <c r="F96" s="145"/>
      <c r="G96" s="145"/>
      <c r="H96" s="145"/>
    </row>
    <row r="97" s="124" customFormat="1" ht="24" customHeight="1" spans="1:8">
      <c r="A97" s="152"/>
      <c r="B97" s="140"/>
      <c r="C97" s="144" t="s">
        <v>101</v>
      </c>
      <c r="D97" s="145"/>
      <c r="E97" s="145"/>
      <c r="F97" s="145"/>
      <c r="G97" s="145"/>
      <c r="H97" s="145"/>
    </row>
    <row r="98" s="124" customFormat="1" ht="24" customHeight="1" spans="1:8">
      <c r="A98" s="152"/>
      <c r="B98" s="140"/>
      <c r="C98" s="144" t="s">
        <v>102</v>
      </c>
      <c r="D98" s="145"/>
      <c r="E98" s="145"/>
      <c r="F98" s="145"/>
      <c r="G98" s="145"/>
      <c r="H98" s="145"/>
    </row>
    <row r="99" s="124" customFormat="1" ht="28" customHeight="1" spans="1:8">
      <c r="A99" s="152"/>
      <c r="B99" s="140"/>
      <c r="C99" s="144" t="s">
        <v>103</v>
      </c>
      <c r="D99" s="145"/>
      <c r="E99" s="145"/>
      <c r="F99" s="145"/>
      <c r="G99" s="145"/>
      <c r="H99" s="145"/>
    </row>
    <row r="100" s="124" customFormat="1" ht="24" customHeight="1" spans="1:8">
      <c r="A100" s="152"/>
      <c r="B100" s="153" t="s">
        <v>104</v>
      </c>
      <c r="C100" s="143" t="s">
        <v>16</v>
      </c>
      <c r="D100" s="145"/>
      <c r="E100" s="145"/>
      <c r="F100" s="145"/>
      <c r="G100" s="145"/>
      <c r="H100" s="145"/>
    </row>
    <row r="101" s="124" customFormat="1" ht="27" customHeight="1" spans="1:8">
      <c r="A101" s="152"/>
      <c r="B101" s="154"/>
      <c r="C101" s="144" t="s">
        <v>105</v>
      </c>
      <c r="D101" s="145"/>
      <c r="E101" s="145"/>
      <c r="F101" s="145"/>
      <c r="G101" s="145"/>
      <c r="H101" s="145"/>
    </row>
    <row r="102" s="124" customFormat="1" ht="27" customHeight="1" spans="1:8">
      <c r="A102" s="152"/>
      <c r="B102" s="154"/>
      <c r="C102" s="144" t="s">
        <v>106</v>
      </c>
      <c r="D102" s="145"/>
      <c r="E102" s="145"/>
      <c r="F102" s="145"/>
      <c r="G102" s="145"/>
      <c r="H102" s="145"/>
    </row>
    <row r="103" s="124" customFormat="1" ht="24" customHeight="1" spans="1:8">
      <c r="A103" s="155"/>
      <c r="B103" s="156"/>
      <c r="C103" s="144" t="s">
        <v>107</v>
      </c>
      <c r="D103" s="145"/>
      <c r="E103" s="145"/>
      <c r="F103" s="145"/>
      <c r="G103" s="145"/>
      <c r="H103" s="145"/>
    </row>
    <row r="104" s="124" customFormat="1" ht="24" customHeight="1" spans="1:8">
      <c r="A104" s="151" t="s">
        <v>90</v>
      </c>
      <c r="B104" s="153" t="s">
        <v>104</v>
      </c>
      <c r="C104" s="144" t="s">
        <v>108</v>
      </c>
      <c r="D104" s="145"/>
      <c r="E104" s="145"/>
      <c r="F104" s="145"/>
      <c r="G104" s="145"/>
      <c r="H104" s="145"/>
    </row>
    <row r="105" s="124" customFormat="1" ht="24" customHeight="1" spans="1:8">
      <c r="A105" s="152"/>
      <c r="B105" s="154"/>
      <c r="C105" s="144" t="s">
        <v>109</v>
      </c>
      <c r="D105" s="145"/>
      <c r="E105" s="145"/>
      <c r="F105" s="145"/>
      <c r="G105" s="145"/>
      <c r="H105" s="145"/>
    </row>
    <row r="106" s="124" customFormat="1" ht="24" customHeight="1" spans="1:8">
      <c r="A106" s="155"/>
      <c r="B106" s="156"/>
      <c r="C106" s="144" t="s">
        <v>110</v>
      </c>
      <c r="D106" s="145"/>
      <c r="E106" s="145"/>
      <c r="F106" s="145"/>
      <c r="G106" s="145"/>
      <c r="H106" s="145"/>
    </row>
    <row r="107" s="124" customFormat="1" ht="24" customHeight="1" spans="1:8">
      <c r="A107" s="140" t="s">
        <v>111</v>
      </c>
      <c r="B107" s="143" t="s">
        <v>14</v>
      </c>
      <c r="C107" s="143"/>
      <c r="D107" s="145"/>
      <c r="E107" s="145"/>
      <c r="F107" s="145"/>
      <c r="G107" s="145"/>
      <c r="H107" s="145"/>
    </row>
    <row r="108" s="124" customFormat="1" ht="24" customHeight="1" spans="1:8">
      <c r="A108" s="140"/>
      <c r="B108" s="140" t="s">
        <v>112</v>
      </c>
      <c r="C108" s="143" t="s">
        <v>16</v>
      </c>
      <c r="D108" s="145"/>
      <c r="E108" s="145"/>
      <c r="F108" s="145"/>
      <c r="G108" s="145"/>
      <c r="H108" s="145"/>
    </row>
    <row r="109" s="124" customFormat="1" ht="24" customHeight="1" spans="1:8">
      <c r="A109" s="140"/>
      <c r="B109" s="140"/>
      <c r="C109" s="150" t="s">
        <v>113</v>
      </c>
      <c r="D109" s="145"/>
      <c r="E109" s="145"/>
      <c r="F109" s="145"/>
      <c r="G109" s="145"/>
      <c r="H109" s="145"/>
    </row>
    <row r="110" s="124" customFormat="1" ht="30" customHeight="1" spans="1:8">
      <c r="A110" s="140"/>
      <c r="B110" s="140"/>
      <c r="C110" s="150" t="s">
        <v>114</v>
      </c>
      <c r="D110" s="145"/>
      <c r="E110" s="145"/>
      <c r="F110" s="145"/>
      <c r="G110" s="145"/>
      <c r="H110" s="145"/>
    </row>
    <row r="111" s="124" customFormat="1" ht="24" customHeight="1" spans="1:8">
      <c r="A111" s="140"/>
      <c r="B111" s="140" t="s">
        <v>115</v>
      </c>
      <c r="C111" s="143" t="s">
        <v>16</v>
      </c>
      <c r="D111" s="145"/>
      <c r="E111" s="145"/>
      <c r="F111" s="145"/>
      <c r="G111" s="145"/>
      <c r="H111" s="145"/>
    </row>
    <row r="112" s="124" customFormat="1" ht="24" customHeight="1" spans="1:8">
      <c r="A112" s="140"/>
      <c r="B112" s="140"/>
      <c r="C112" s="150" t="s">
        <v>116</v>
      </c>
      <c r="D112" s="145"/>
      <c r="E112" s="145"/>
      <c r="F112" s="145"/>
      <c r="G112" s="145"/>
      <c r="H112" s="145"/>
    </row>
    <row r="113" s="124" customFormat="1" ht="24" customHeight="1" spans="1:8">
      <c r="A113" s="140"/>
      <c r="B113" s="140"/>
      <c r="C113" s="150" t="s">
        <v>117</v>
      </c>
      <c r="D113" s="145"/>
      <c r="E113" s="145"/>
      <c r="F113" s="145"/>
      <c r="G113" s="145"/>
      <c r="H113" s="145"/>
    </row>
    <row r="114" s="124" customFormat="1" ht="24" customHeight="1" spans="1:8">
      <c r="A114" s="140"/>
      <c r="B114" s="140"/>
      <c r="C114" s="150" t="s">
        <v>118</v>
      </c>
      <c r="D114" s="145"/>
      <c r="E114" s="145"/>
      <c r="F114" s="145"/>
      <c r="G114" s="145"/>
      <c r="H114" s="145"/>
    </row>
    <row r="115" s="124" customFormat="1" ht="24" customHeight="1" spans="1:8">
      <c r="A115" s="140"/>
      <c r="B115" s="140"/>
      <c r="C115" s="150" t="s">
        <v>119</v>
      </c>
      <c r="D115" s="145"/>
      <c r="E115" s="145"/>
      <c r="F115" s="145"/>
      <c r="G115" s="145"/>
      <c r="H115" s="145"/>
    </row>
    <row r="116" s="124" customFormat="1" ht="24" customHeight="1" spans="1:8">
      <c r="A116" s="140" t="s">
        <v>120</v>
      </c>
      <c r="B116" s="143" t="s">
        <v>14</v>
      </c>
      <c r="C116" s="143"/>
      <c r="D116" s="146">
        <f t="shared" ref="D116:F116" si="16">D117</f>
        <v>4</v>
      </c>
      <c r="E116" s="146">
        <f t="shared" si="16"/>
        <v>262</v>
      </c>
      <c r="F116" s="146">
        <f t="shared" si="16"/>
        <v>262</v>
      </c>
      <c r="G116" s="145"/>
      <c r="H116" s="145"/>
    </row>
    <row r="117" s="124" customFormat="1" ht="30" customHeight="1" spans="1:8">
      <c r="A117" s="140"/>
      <c r="B117" s="140" t="s">
        <v>120</v>
      </c>
      <c r="C117" s="150" t="s">
        <v>120</v>
      </c>
      <c r="D117" s="47">
        <v>4</v>
      </c>
      <c r="E117" s="47">
        <v>262</v>
      </c>
      <c r="F117" s="47">
        <v>262</v>
      </c>
      <c r="G117" s="145"/>
      <c r="H117" s="145"/>
    </row>
    <row r="118" s="124" customFormat="1" ht="24" customHeight="1" spans="1:8">
      <c r="A118" s="147" t="s">
        <v>41</v>
      </c>
      <c r="B118" s="143" t="s">
        <v>14</v>
      </c>
      <c r="C118" s="143"/>
      <c r="D118" s="145"/>
      <c r="E118" s="145"/>
      <c r="F118" s="145"/>
      <c r="G118" s="145"/>
      <c r="H118" s="145"/>
    </row>
    <row r="119" s="124" customFormat="1" ht="30" customHeight="1" spans="1:8">
      <c r="A119" s="147"/>
      <c r="B119" s="117" t="s">
        <v>41</v>
      </c>
      <c r="C119" s="150" t="s">
        <v>121</v>
      </c>
      <c r="D119" s="145"/>
      <c r="E119" s="145"/>
      <c r="F119" s="145"/>
      <c r="G119" s="145"/>
      <c r="H119" s="145"/>
    </row>
    <row r="120" s="124" customFormat="1" ht="24" customHeight="1" spans="1:8">
      <c r="A120" s="147"/>
      <c r="B120" s="117"/>
      <c r="C120" s="144" t="s">
        <v>122</v>
      </c>
      <c r="D120" s="145"/>
      <c r="E120" s="145"/>
      <c r="F120" s="145"/>
      <c r="G120" s="145"/>
      <c r="H120" s="145"/>
    </row>
    <row r="121" s="124" customFormat="1" ht="24" customHeight="1" spans="1:8">
      <c r="A121" s="147"/>
      <c r="B121" s="117"/>
      <c r="C121" s="144" t="s">
        <v>41</v>
      </c>
      <c r="D121" s="145"/>
      <c r="E121" s="145"/>
      <c r="F121" s="145"/>
      <c r="G121" s="145"/>
      <c r="H121" s="145"/>
    </row>
    <row r="122" s="124" customFormat="1" ht="16" customHeight="1" spans="2:3">
      <c r="B122" s="128"/>
      <c r="C122" s="129"/>
    </row>
    <row r="123" s="124" customFormat="1" spans="2:3">
      <c r="B123" s="128"/>
      <c r="C123" s="129"/>
    </row>
    <row r="124" s="124" customFormat="1" spans="2:3">
      <c r="B124" s="128"/>
      <c r="C124" s="129"/>
    </row>
    <row r="125" s="124" customFormat="1" spans="2:3">
      <c r="B125" s="128"/>
      <c r="C125" s="129"/>
    </row>
    <row r="126" s="124" customFormat="1" spans="2:3">
      <c r="B126" s="128"/>
      <c r="C126" s="129"/>
    </row>
    <row r="127" s="124" customFormat="1" spans="2:3">
      <c r="B127" s="128"/>
      <c r="C127" s="129"/>
    </row>
    <row r="128" s="124" customFormat="1" spans="2:3">
      <c r="B128" s="128"/>
      <c r="C128" s="129"/>
    </row>
  </sheetData>
  <mergeCells count="68">
    <mergeCell ref="A2:H2"/>
    <mergeCell ref="A3:D3"/>
    <mergeCell ref="G3:H3"/>
    <mergeCell ref="E4:G4"/>
    <mergeCell ref="A6:C6"/>
    <mergeCell ref="B7:C7"/>
    <mergeCell ref="B39:C39"/>
    <mergeCell ref="B56:C56"/>
    <mergeCell ref="B82:C82"/>
    <mergeCell ref="B86:C86"/>
    <mergeCell ref="B107:C107"/>
    <mergeCell ref="B116:C116"/>
    <mergeCell ref="B118:C118"/>
    <mergeCell ref="A4:A5"/>
    <mergeCell ref="A7:A27"/>
    <mergeCell ref="A28:A38"/>
    <mergeCell ref="A39:A46"/>
    <mergeCell ref="A47:A55"/>
    <mergeCell ref="A56:A79"/>
    <mergeCell ref="A80:A81"/>
    <mergeCell ref="A82:A85"/>
    <mergeCell ref="A86:A88"/>
    <mergeCell ref="A89:A103"/>
    <mergeCell ref="A104:A106"/>
    <mergeCell ref="A107:A115"/>
    <mergeCell ref="A116:A117"/>
    <mergeCell ref="A118:A121"/>
    <mergeCell ref="B4:B5"/>
    <mergeCell ref="B8:B14"/>
    <mergeCell ref="B15:B19"/>
    <mergeCell ref="B20:B22"/>
    <mergeCell ref="B23:B27"/>
    <mergeCell ref="B28:B33"/>
    <mergeCell ref="B34:B38"/>
    <mergeCell ref="B40:B42"/>
    <mergeCell ref="B43:B46"/>
    <mergeCell ref="B47:B49"/>
    <mergeCell ref="B50:B53"/>
    <mergeCell ref="B54:B55"/>
    <mergeCell ref="B57:B64"/>
    <mergeCell ref="B65:B67"/>
    <mergeCell ref="B68:B72"/>
    <mergeCell ref="B73:B79"/>
    <mergeCell ref="B83:B85"/>
    <mergeCell ref="B87:B88"/>
    <mergeCell ref="B89:B92"/>
    <mergeCell ref="B93:B99"/>
    <mergeCell ref="B100:B103"/>
    <mergeCell ref="B104:B106"/>
    <mergeCell ref="B108:B110"/>
    <mergeCell ref="B111:B115"/>
    <mergeCell ref="B119:B121"/>
    <mergeCell ref="C4:C5"/>
    <mergeCell ref="C58:C59"/>
    <mergeCell ref="C62:C63"/>
    <mergeCell ref="C74:C75"/>
    <mergeCell ref="D4:D5"/>
    <mergeCell ref="D58:D59"/>
    <mergeCell ref="D62:D63"/>
    <mergeCell ref="E58:E59"/>
    <mergeCell ref="E62:E63"/>
    <mergeCell ref="F58:F59"/>
    <mergeCell ref="F62:F63"/>
    <mergeCell ref="G58:G59"/>
    <mergeCell ref="G62:G63"/>
    <mergeCell ref="H4:H5"/>
    <mergeCell ref="H58:H59"/>
    <mergeCell ref="H62:H63"/>
  </mergeCells>
  <pageMargins left="0.75" right="0.75" top="0.629861111111111" bottom="1" header="0.5" footer="0.5"/>
  <pageSetup paperSize="9" orientation="portrait"/>
  <headerFooter/>
  <rowBreaks count="4" manualBreakCount="4">
    <brk id="27" max="16383" man="1"/>
    <brk id="55" max="16383" man="1"/>
    <brk id="79" max="16383" man="1"/>
    <brk id="10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28"/>
  <sheetViews>
    <sheetView tabSelected="1" view="pageBreakPreview" zoomScaleNormal="100" topLeftCell="A3" workbookViewId="0">
      <selection activeCell="A5" sqref="$A5:$XFD5"/>
    </sheetView>
  </sheetViews>
  <sheetFormatPr defaultColWidth="9" defaultRowHeight="13.5"/>
  <cols>
    <col min="1" max="1" width="6.74166666666667" customWidth="1"/>
    <col min="2" max="2" width="7.125" customWidth="1"/>
    <col min="3" max="3" width="6.625" customWidth="1"/>
    <col min="4" max="4" width="6.875" customWidth="1"/>
    <col min="5" max="5" width="17.3916666666667" customWidth="1"/>
    <col min="6" max="6" width="35.975" customWidth="1"/>
    <col min="7" max="8" width="7.38333333333333" customWidth="1"/>
    <col min="9" max="10" width="7.71666666666667" customWidth="1"/>
    <col min="11" max="11" width="7.375" customWidth="1"/>
    <col min="12" max="12" width="6.625" customWidth="1"/>
    <col min="13" max="13" width="6.14166666666667" customWidth="1"/>
    <col min="14" max="14" width="6.34166666666667" customWidth="1"/>
    <col min="15" max="15" width="31.825" customWidth="1"/>
    <col min="18" max="18" width="7.525" customWidth="1"/>
    <col min="19" max="19" width="4.75" customWidth="1"/>
  </cols>
  <sheetData>
    <row r="1" customFormat="1" ht="23" customHeight="1" spans="1:1">
      <c r="A1" s="8" t="s">
        <v>123</v>
      </c>
    </row>
    <row r="2" customFormat="1" ht="43" customHeight="1" spans="1:18">
      <c r="A2" s="9" t="s">
        <v>124</v>
      </c>
      <c r="B2" s="9"/>
      <c r="C2" s="9"/>
      <c r="D2" s="9"/>
      <c r="E2" s="9"/>
      <c r="F2" s="9"/>
      <c r="G2" s="9"/>
      <c r="H2" s="9"/>
      <c r="I2" s="9"/>
      <c r="J2" s="9"/>
      <c r="K2" s="9"/>
      <c r="L2" s="9"/>
      <c r="M2" s="9"/>
      <c r="N2" s="9"/>
      <c r="O2" s="9"/>
      <c r="P2" s="9"/>
      <c r="Q2" s="9"/>
      <c r="R2" s="9"/>
    </row>
    <row r="3" ht="33" customHeight="1" spans="1:19">
      <c r="A3" s="10" t="s">
        <v>3</v>
      </c>
      <c r="B3" s="11" t="s">
        <v>4</v>
      </c>
      <c r="C3" s="10" t="s">
        <v>5</v>
      </c>
      <c r="D3" s="10" t="s">
        <v>125</v>
      </c>
      <c r="E3" s="12" t="s">
        <v>126</v>
      </c>
      <c r="F3" s="12" t="s">
        <v>127</v>
      </c>
      <c r="G3" s="13" t="s">
        <v>128</v>
      </c>
      <c r="H3" s="14"/>
      <c r="I3" s="13" t="s">
        <v>129</v>
      </c>
      <c r="J3" s="14"/>
      <c r="K3" s="14"/>
      <c r="L3" s="12" t="s">
        <v>130</v>
      </c>
      <c r="M3" s="12" t="s">
        <v>131</v>
      </c>
      <c r="N3" s="12" t="s">
        <v>132</v>
      </c>
      <c r="O3" s="12" t="s">
        <v>133</v>
      </c>
      <c r="P3" s="45" t="s">
        <v>134</v>
      </c>
      <c r="Q3" s="45" t="s">
        <v>135</v>
      </c>
      <c r="R3" s="12" t="s">
        <v>136</v>
      </c>
      <c r="S3" s="12" t="s">
        <v>8</v>
      </c>
    </row>
    <row r="4" ht="39" customHeight="1" spans="1:19">
      <c r="A4" s="10"/>
      <c r="B4" s="15"/>
      <c r="C4" s="10"/>
      <c r="D4" s="10"/>
      <c r="E4" s="12"/>
      <c r="F4" s="12"/>
      <c r="G4" s="12" t="s">
        <v>137</v>
      </c>
      <c r="H4" s="13" t="s">
        <v>138</v>
      </c>
      <c r="I4" s="12" t="s">
        <v>9</v>
      </c>
      <c r="J4" s="12" t="s">
        <v>10</v>
      </c>
      <c r="K4" s="12" t="s">
        <v>11</v>
      </c>
      <c r="L4" s="12"/>
      <c r="M4" s="12"/>
      <c r="N4" s="12"/>
      <c r="O4" s="12"/>
      <c r="P4" s="46"/>
      <c r="Q4" s="46"/>
      <c r="R4" s="12"/>
      <c r="S4" s="12"/>
    </row>
    <row r="5" ht="39" customHeight="1" spans="1:19">
      <c r="A5" s="16" t="s">
        <v>9</v>
      </c>
      <c r="B5" s="15"/>
      <c r="C5" s="10"/>
      <c r="D5" s="10"/>
      <c r="E5" s="12"/>
      <c r="F5" s="12"/>
      <c r="G5" s="12"/>
      <c r="H5" s="13"/>
      <c r="I5" s="12">
        <f>SUM(I6:I228)</f>
        <v>26940</v>
      </c>
      <c r="J5" s="12">
        <f>SUM(J6:J228)</f>
        <v>26940</v>
      </c>
      <c r="K5" s="12"/>
      <c r="L5" s="12"/>
      <c r="M5" s="12"/>
      <c r="N5" s="12"/>
      <c r="O5" s="12"/>
      <c r="P5" s="46"/>
      <c r="Q5" s="46"/>
      <c r="R5" s="12"/>
      <c r="S5" s="54"/>
    </row>
    <row r="6" ht="111" customHeight="1" spans="1:19">
      <c r="A6" s="17" t="s">
        <v>13</v>
      </c>
      <c r="B6" s="18" t="s">
        <v>15</v>
      </c>
      <c r="C6" s="19" t="s">
        <v>17</v>
      </c>
      <c r="D6" s="20"/>
      <c r="E6" s="21" t="s">
        <v>139</v>
      </c>
      <c r="F6" s="22" t="s">
        <v>140</v>
      </c>
      <c r="G6" s="17" t="s">
        <v>141</v>
      </c>
      <c r="H6" s="17" t="s">
        <v>141</v>
      </c>
      <c r="I6" s="47">
        <v>1300</v>
      </c>
      <c r="J6" s="47">
        <v>1300</v>
      </c>
      <c r="K6" s="17"/>
      <c r="L6" s="17" t="s">
        <v>142</v>
      </c>
      <c r="M6" s="17">
        <v>1000</v>
      </c>
      <c r="N6" s="17">
        <v>1000</v>
      </c>
      <c r="O6" s="23" t="s">
        <v>143</v>
      </c>
      <c r="P6" s="17" t="s">
        <v>144</v>
      </c>
      <c r="Q6" s="17" t="s">
        <v>144</v>
      </c>
      <c r="R6" s="27" t="s">
        <v>145</v>
      </c>
      <c r="S6" s="54"/>
    </row>
    <row r="7" ht="70" customHeight="1" spans="1:19">
      <c r="A7" s="17" t="s">
        <v>13</v>
      </c>
      <c r="B7" s="18" t="s">
        <v>15</v>
      </c>
      <c r="C7" s="17" t="s">
        <v>18</v>
      </c>
      <c r="D7" s="20"/>
      <c r="E7" s="21" t="s">
        <v>146</v>
      </c>
      <c r="F7" s="22" t="s">
        <v>147</v>
      </c>
      <c r="G7" s="17" t="s">
        <v>141</v>
      </c>
      <c r="H7" s="17" t="s">
        <v>141</v>
      </c>
      <c r="I7" s="47">
        <v>1000</v>
      </c>
      <c r="J7" s="47">
        <v>1000</v>
      </c>
      <c r="K7" s="17"/>
      <c r="L7" s="17" t="s">
        <v>142</v>
      </c>
      <c r="M7" s="17">
        <v>500</v>
      </c>
      <c r="N7" s="17">
        <v>100</v>
      </c>
      <c r="O7" s="30" t="s">
        <v>148</v>
      </c>
      <c r="P7" s="17" t="s">
        <v>149</v>
      </c>
      <c r="Q7" s="17" t="s">
        <v>149</v>
      </c>
      <c r="R7" s="27" t="s">
        <v>145</v>
      </c>
      <c r="S7" s="54"/>
    </row>
    <row r="8" customFormat="1" ht="78" customHeight="1" spans="1:19">
      <c r="A8" s="17" t="s">
        <v>13</v>
      </c>
      <c r="B8" s="18" t="s">
        <v>15</v>
      </c>
      <c r="C8" s="17" t="s">
        <v>18</v>
      </c>
      <c r="D8" s="20"/>
      <c r="E8" s="17" t="s">
        <v>150</v>
      </c>
      <c r="F8" s="23" t="s">
        <v>151</v>
      </c>
      <c r="G8" s="17" t="s">
        <v>141</v>
      </c>
      <c r="H8" s="17" t="s">
        <v>141</v>
      </c>
      <c r="I8" s="17">
        <v>1000</v>
      </c>
      <c r="J8" s="17">
        <v>1000</v>
      </c>
      <c r="K8" s="17"/>
      <c r="L8" s="17" t="s">
        <v>142</v>
      </c>
      <c r="M8" s="17">
        <v>800</v>
      </c>
      <c r="N8" s="17">
        <v>50</v>
      </c>
      <c r="O8" s="17" t="s">
        <v>148</v>
      </c>
      <c r="P8" s="17" t="s">
        <v>149</v>
      </c>
      <c r="Q8" s="17" t="s">
        <v>149</v>
      </c>
      <c r="R8" s="55" t="s">
        <v>152</v>
      </c>
      <c r="S8" s="54"/>
    </row>
    <row r="9" s="1" customFormat="1" ht="199" customHeight="1" spans="1:19">
      <c r="A9" s="17" t="s">
        <v>64</v>
      </c>
      <c r="B9" s="19" t="s">
        <v>153</v>
      </c>
      <c r="C9" s="19" t="s">
        <v>153</v>
      </c>
      <c r="D9" s="20"/>
      <c r="E9" s="24" t="s">
        <v>154</v>
      </c>
      <c r="F9" s="25" t="s">
        <v>155</v>
      </c>
      <c r="G9" s="17" t="s">
        <v>141</v>
      </c>
      <c r="H9" s="17" t="s">
        <v>141</v>
      </c>
      <c r="I9" s="47">
        <v>600</v>
      </c>
      <c r="J9" s="48">
        <v>600</v>
      </c>
      <c r="K9" s="49"/>
      <c r="L9" s="17" t="s">
        <v>142</v>
      </c>
      <c r="M9" s="17">
        <v>1000</v>
      </c>
      <c r="N9" s="17">
        <v>1000</v>
      </c>
      <c r="O9" s="50" t="s">
        <v>156</v>
      </c>
      <c r="P9" s="17" t="s">
        <v>157</v>
      </c>
      <c r="Q9" s="17" t="s">
        <v>157</v>
      </c>
      <c r="R9" s="35" t="s">
        <v>145</v>
      </c>
      <c r="S9" s="56"/>
    </row>
    <row r="10" s="2" customFormat="1" ht="80" customHeight="1" spans="1:19">
      <c r="A10" s="17" t="s">
        <v>64</v>
      </c>
      <c r="B10" s="26" t="s">
        <v>73</v>
      </c>
      <c r="C10" s="26" t="s">
        <v>77</v>
      </c>
      <c r="D10" s="26"/>
      <c r="E10" s="26" t="s">
        <v>158</v>
      </c>
      <c r="F10" s="22" t="s">
        <v>159</v>
      </c>
      <c r="G10" s="17" t="s">
        <v>160</v>
      </c>
      <c r="H10" s="26" t="s">
        <v>161</v>
      </c>
      <c r="I10" s="26">
        <v>2000</v>
      </c>
      <c r="J10" s="26">
        <v>2000</v>
      </c>
      <c r="K10" s="26"/>
      <c r="L10" s="26"/>
      <c r="M10" s="26" t="s">
        <v>162</v>
      </c>
      <c r="N10" s="26" t="s">
        <v>163</v>
      </c>
      <c r="O10" s="22" t="s">
        <v>164</v>
      </c>
      <c r="P10" s="17" t="s">
        <v>160</v>
      </c>
      <c r="Q10" s="17" t="s">
        <v>144</v>
      </c>
      <c r="R10" s="17" t="s">
        <v>165</v>
      </c>
      <c r="S10" s="57"/>
    </row>
    <row r="11" s="2" customFormat="1" ht="80" customHeight="1" spans="1:19">
      <c r="A11" s="17" t="s">
        <v>64</v>
      </c>
      <c r="B11" s="26" t="s">
        <v>73</v>
      </c>
      <c r="C11" s="26" t="s">
        <v>166</v>
      </c>
      <c r="D11" s="26"/>
      <c r="E11" s="26" t="s">
        <v>167</v>
      </c>
      <c r="F11" s="22" t="s">
        <v>168</v>
      </c>
      <c r="G11" s="17" t="s">
        <v>160</v>
      </c>
      <c r="H11" s="26" t="s">
        <v>161</v>
      </c>
      <c r="I11" s="26">
        <v>395</v>
      </c>
      <c r="J11" s="26">
        <v>395</v>
      </c>
      <c r="K11" s="26"/>
      <c r="L11" s="26"/>
      <c r="M11" s="26" t="s">
        <v>162</v>
      </c>
      <c r="N11" s="26" t="s">
        <v>163</v>
      </c>
      <c r="O11" s="22" t="s">
        <v>169</v>
      </c>
      <c r="P11" s="17" t="s">
        <v>160</v>
      </c>
      <c r="Q11" s="17" t="s">
        <v>144</v>
      </c>
      <c r="R11" s="17" t="s">
        <v>165</v>
      </c>
      <c r="S11" s="57"/>
    </row>
    <row r="12" s="2" customFormat="1" ht="80" customHeight="1" spans="1:19">
      <c r="A12" s="17" t="s">
        <v>64</v>
      </c>
      <c r="B12" s="18" t="s">
        <v>170</v>
      </c>
      <c r="C12" s="26" t="s">
        <v>41</v>
      </c>
      <c r="D12" s="26"/>
      <c r="E12" s="26" t="s">
        <v>171</v>
      </c>
      <c r="F12" s="22" t="s">
        <v>172</v>
      </c>
      <c r="G12" s="17" t="s">
        <v>160</v>
      </c>
      <c r="H12" s="26" t="s">
        <v>161</v>
      </c>
      <c r="I12" s="26">
        <v>240</v>
      </c>
      <c r="J12" s="26">
        <v>240</v>
      </c>
      <c r="K12" s="26"/>
      <c r="L12" s="26"/>
      <c r="M12" s="26">
        <v>110</v>
      </c>
      <c r="N12" s="26"/>
      <c r="O12" s="22" t="s">
        <v>173</v>
      </c>
      <c r="P12" s="17" t="s">
        <v>160</v>
      </c>
      <c r="Q12" s="17" t="s">
        <v>144</v>
      </c>
      <c r="R12" s="17" t="s">
        <v>174</v>
      </c>
      <c r="S12" s="57"/>
    </row>
    <row r="13" s="1" customFormat="1" ht="67" customHeight="1" spans="1:19">
      <c r="A13" s="27" t="s">
        <v>86</v>
      </c>
      <c r="B13" s="27" t="s">
        <v>86</v>
      </c>
      <c r="C13" s="27" t="s">
        <v>88</v>
      </c>
      <c r="D13" s="28"/>
      <c r="E13" s="29" t="s">
        <v>175</v>
      </c>
      <c r="F13" s="30" t="s">
        <v>176</v>
      </c>
      <c r="G13" s="24" t="s">
        <v>177</v>
      </c>
      <c r="H13" s="31" t="s">
        <v>178</v>
      </c>
      <c r="I13" s="51">
        <v>55</v>
      </c>
      <c r="J13" s="51">
        <v>55</v>
      </c>
      <c r="K13" s="28"/>
      <c r="L13" s="51" t="s">
        <v>179</v>
      </c>
      <c r="M13" s="51">
        <v>373</v>
      </c>
      <c r="N13" s="51">
        <v>373</v>
      </c>
      <c r="O13" s="52" t="s">
        <v>180</v>
      </c>
      <c r="P13" s="17" t="s">
        <v>181</v>
      </c>
      <c r="Q13" s="17" t="s">
        <v>181</v>
      </c>
      <c r="R13" s="35" t="s">
        <v>182</v>
      </c>
      <c r="S13" s="56"/>
    </row>
    <row r="14" s="1" customFormat="1" ht="67" customHeight="1" spans="1:19">
      <c r="A14" s="27" t="s">
        <v>86</v>
      </c>
      <c r="B14" s="27" t="s">
        <v>86</v>
      </c>
      <c r="C14" s="27" t="s">
        <v>88</v>
      </c>
      <c r="D14" s="28"/>
      <c r="E14" s="32" t="s">
        <v>183</v>
      </c>
      <c r="F14" s="33" t="s">
        <v>184</v>
      </c>
      <c r="G14" s="24" t="s">
        <v>177</v>
      </c>
      <c r="H14" s="31" t="s">
        <v>178</v>
      </c>
      <c r="I14" s="51">
        <v>50</v>
      </c>
      <c r="J14" s="51">
        <v>50</v>
      </c>
      <c r="K14" s="28"/>
      <c r="L14" s="51" t="s">
        <v>179</v>
      </c>
      <c r="M14" s="51">
        <v>544</v>
      </c>
      <c r="N14" s="51">
        <v>373</v>
      </c>
      <c r="O14" s="30" t="s">
        <v>185</v>
      </c>
      <c r="P14" s="17" t="s">
        <v>181</v>
      </c>
      <c r="Q14" s="17" t="s">
        <v>181</v>
      </c>
      <c r="R14" s="35" t="s">
        <v>182</v>
      </c>
      <c r="S14" s="56"/>
    </row>
    <row r="15" s="1" customFormat="1" ht="67" customHeight="1" spans="1:19">
      <c r="A15" s="27" t="s">
        <v>86</v>
      </c>
      <c r="B15" s="27" t="s">
        <v>86</v>
      </c>
      <c r="C15" s="27" t="s">
        <v>88</v>
      </c>
      <c r="D15" s="28"/>
      <c r="E15" s="29" t="s">
        <v>186</v>
      </c>
      <c r="F15" s="30" t="s">
        <v>187</v>
      </c>
      <c r="G15" s="24" t="s">
        <v>177</v>
      </c>
      <c r="H15" s="31" t="s">
        <v>178</v>
      </c>
      <c r="I15" s="51">
        <v>150</v>
      </c>
      <c r="J15" s="51">
        <v>150</v>
      </c>
      <c r="K15" s="28"/>
      <c r="L15" s="51" t="s">
        <v>179</v>
      </c>
      <c r="M15" s="51">
        <v>373</v>
      </c>
      <c r="N15" s="51">
        <v>373</v>
      </c>
      <c r="O15" s="52" t="s">
        <v>188</v>
      </c>
      <c r="P15" s="17" t="s">
        <v>181</v>
      </c>
      <c r="Q15" s="17" t="s">
        <v>181</v>
      </c>
      <c r="R15" s="35" t="s">
        <v>182</v>
      </c>
      <c r="S15" s="56"/>
    </row>
    <row r="16" s="1" customFormat="1" ht="67" customHeight="1" spans="1:19">
      <c r="A16" s="27" t="s">
        <v>86</v>
      </c>
      <c r="B16" s="27" t="s">
        <v>86</v>
      </c>
      <c r="C16" s="27" t="s">
        <v>88</v>
      </c>
      <c r="D16" s="28"/>
      <c r="E16" s="29" t="s">
        <v>189</v>
      </c>
      <c r="F16" s="30" t="s">
        <v>190</v>
      </c>
      <c r="G16" s="24" t="s">
        <v>177</v>
      </c>
      <c r="H16" s="31" t="s">
        <v>178</v>
      </c>
      <c r="I16" s="51">
        <v>200</v>
      </c>
      <c r="J16" s="51">
        <v>200</v>
      </c>
      <c r="K16" s="28"/>
      <c r="L16" s="51" t="s">
        <v>179</v>
      </c>
      <c r="M16" s="51">
        <v>373</v>
      </c>
      <c r="N16" s="51">
        <v>373</v>
      </c>
      <c r="O16" s="52" t="s">
        <v>191</v>
      </c>
      <c r="P16" s="17" t="s">
        <v>181</v>
      </c>
      <c r="Q16" s="17" t="s">
        <v>181</v>
      </c>
      <c r="R16" s="35" t="s">
        <v>182</v>
      </c>
      <c r="S16" s="56"/>
    </row>
    <row r="17" s="1" customFormat="1" ht="67" customHeight="1" spans="1:19">
      <c r="A17" s="27" t="s">
        <v>86</v>
      </c>
      <c r="B17" s="27" t="s">
        <v>86</v>
      </c>
      <c r="C17" s="27" t="s">
        <v>88</v>
      </c>
      <c r="D17" s="28"/>
      <c r="E17" s="32" t="s">
        <v>192</v>
      </c>
      <c r="F17" s="30" t="s">
        <v>193</v>
      </c>
      <c r="G17" s="24" t="s">
        <v>177</v>
      </c>
      <c r="H17" s="31" t="s">
        <v>178</v>
      </c>
      <c r="I17" s="51">
        <v>85</v>
      </c>
      <c r="J17" s="51">
        <v>85</v>
      </c>
      <c r="K17" s="28"/>
      <c r="L17" s="51" t="s">
        <v>179</v>
      </c>
      <c r="M17" s="51">
        <v>373</v>
      </c>
      <c r="N17" s="51">
        <v>373</v>
      </c>
      <c r="O17" s="52" t="s">
        <v>194</v>
      </c>
      <c r="P17" s="17" t="s">
        <v>181</v>
      </c>
      <c r="Q17" s="17" t="s">
        <v>181</v>
      </c>
      <c r="R17" s="35" t="s">
        <v>182</v>
      </c>
      <c r="S17" s="56"/>
    </row>
    <row r="18" s="1" customFormat="1" ht="67" customHeight="1" spans="1:19">
      <c r="A18" s="27" t="s">
        <v>86</v>
      </c>
      <c r="B18" s="27" t="s">
        <v>86</v>
      </c>
      <c r="C18" s="27" t="s">
        <v>88</v>
      </c>
      <c r="D18" s="28"/>
      <c r="E18" s="32" t="s">
        <v>195</v>
      </c>
      <c r="F18" s="30" t="s">
        <v>196</v>
      </c>
      <c r="G18" s="24" t="s">
        <v>177</v>
      </c>
      <c r="H18" s="31" t="s">
        <v>178</v>
      </c>
      <c r="I18" s="51">
        <v>100</v>
      </c>
      <c r="J18" s="51">
        <v>100</v>
      </c>
      <c r="K18" s="28"/>
      <c r="L18" s="51" t="s">
        <v>179</v>
      </c>
      <c r="M18" s="51">
        <v>374</v>
      </c>
      <c r="N18" s="51">
        <v>374</v>
      </c>
      <c r="O18" s="52" t="s">
        <v>197</v>
      </c>
      <c r="P18" s="17" t="s">
        <v>181</v>
      </c>
      <c r="Q18" s="17" t="s">
        <v>181</v>
      </c>
      <c r="R18" s="35" t="s">
        <v>182</v>
      </c>
      <c r="S18" s="56"/>
    </row>
    <row r="19" ht="70" customHeight="1" spans="1:19">
      <c r="A19" s="34" t="s">
        <v>90</v>
      </c>
      <c r="B19" s="35" t="s">
        <v>93</v>
      </c>
      <c r="C19" s="34" t="s">
        <v>94</v>
      </c>
      <c r="D19" s="35"/>
      <c r="E19" s="36" t="s">
        <v>198</v>
      </c>
      <c r="F19" s="37" t="s">
        <v>199</v>
      </c>
      <c r="G19" s="36" t="s">
        <v>141</v>
      </c>
      <c r="H19" s="36" t="s">
        <v>141</v>
      </c>
      <c r="I19" s="36">
        <v>240</v>
      </c>
      <c r="J19" s="36">
        <v>240</v>
      </c>
      <c r="K19" s="36"/>
      <c r="L19" s="36" t="s">
        <v>142</v>
      </c>
      <c r="M19" s="36">
        <v>800</v>
      </c>
      <c r="N19" s="36">
        <v>800</v>
      </c>
      <c r="O19" s="37" t="s">
        <v>200</v>
      </c>
      <c r="P19" s="36" t="s">
        <v>201</v>
      </c>
      <c r="Q19" s="36" t="s">
        <v>201</v>
      </c>
      <c r="R19" s="27" t="s">
        <v>145</v>
      </c>
      <c r="S19" s="54"/>
    </row>
    <row r="20" ht="80" customHeight="1" spans="1:19">
      <c r="A20" s="17" t="s">
        <v>48</v>
      </c>
      <c r="B20" s="18" t="s">
        <v>52</v>
      </c>
      <c r="C20" s="18" t="s">
        <v>53</v>
      </c>
      <c r="D20" s="35"/>
      <c r="E20" s="36" t="s">
        <v>202</v>
      </c>
      <c r="F20" s="37" t="s">
        <v>203</v>
      </c>
      <c r="G20" s="36" t="s">
        <v>141</v>
      </c>
      <c r="H20" s="36" t="s">
        <v>141</v>
      </c>
      <c r="I20" s="36">
        <v>100</v>
      </c>
      <c r="J20" s="36">
        <v>100</v>
      </c>
      <c r="K20" s="36"/>
      <c r="L20" s="36" t="s">
        <v>142</v>
      </c>
      <c r="M20" s="36">
        <v>70</v>
      </c>
      <c r="N20" s="36">
        <v>70</v>
      </c>
      <c r="O20" s="37" t="s">
        <v>204</v>
      </c>
      <c r="P20" s="36" t="s">
        <v>201</v>
      </c>
      <c r="Q20" s="36" t="s">
        <v>201</v>
      </c>
      <c r="R20" s="27" t="s">
        <v>145</v>
      </c>
      <c r="S20" s="54"/>
    </row>
    <row r="21" ht="70" customHeight="1" spans="1:19">
      <c r="A21" s="38" t="s">
        <v>13</v>
      </c>
      <c r="B21" s="39" t="s">
        <v>36</v>
      </c>
      <c r="C21" s="39" t="s">
        <v>205</v>
      </c>
      <c r="D21" s="38"/>
      <c r="E21" s="39" t="s">
        <v>206</v>
      </c>
      <c r="F21" s="40" t="s">
        <v>207</v>
      </c>
      <c r="G21" s="39" t="s">
        <v>141</v>
      </c>
      <c r="H21" s="39" t="s">
        <v>141</v>
      </c>
      <c r="I21" s="38">
        <v>600</v>
      </c>
      <c r="J21" s="38">
        <v>600</v>
      </c>
      <c r="K21" s="38"/>
      <c r="L21" s="38" t="s">
        <v>142</v>
      </c>
      <c r="M21" s="38">
        <v>3000</v>
      </c>
      <c r="N21" s="38">
        <v>3000</v>
      </c>
      <c r="O21" s="40" t="s">
        <v>208</v>
      </c>
      <c r="P21" s="38" t="s">
        <v>209</v>
      </c>
      <c r="Q21" s="17" t="s">
        <v>144</v>
      </c>
      <c r="R21" s="39" t="s">
        <v>210</v>
      </c>
      <c r="S21" s="54"/>
    </row>
    <row r="22" ht="70" customHeight="1" spans="1:19">
      <c r="A22" s="38" t="s">
        <v>13</v>
      </c>
      <c r="B22" s="39" t="s">
        <v>36</v>
      </c>
      <c r="C22" s="38" t="s">
        <v>41</v>
      </c>
      <c r="D22" s="38"/>
      <c r="E22" s="39" t="s">
        <v>211</v>
      </c>
      <c r="F22" s="40" t="s">
        <v>212</v>
      </c>
      <c r="G22" s="39" t="s">
        <v>141</v>
      </c>
      <c r="H22" s="39" t="s">
        <v>141</v>
      </c>
      <c r="I22" s="38">
        <v>30</v>
      </c>
      <c r="J22" s="38">
        <v>30</v>
      </c>
      <c r="K22" s="38"/>
      <c r="L22" s="38" t="s">
        <v>142</v>
      </c>
      <c r="M22" s="38">
        <v>400</v>
      </c>
      <c r="N22" s="38">
        <v>400</v>
      </c>
      <c r="O22" s="40" t="s">
        <v>213</v>
      </c>
      <c r="P22" s="38" t="s">
        <v>209</v>
      </c>
      <c r="Q22" s="17" t="s">
        <v>144</v>
      </c>
      <c r="R22" s="39" t="s">
        <v>214</v>
      </c>
      <c r="S22" s="54"/>
    </row>
    <row r="23" ht="49" customHeight="1" spans="1:19">
      <c r="A23" s="17" t="s">
        <v>48</v>
      </c>
      <c r="B23" s="17" t="s">
        <v>63</v>
      </c>
      <c r="C23" s="17" t="s">
        <v>63</v>
      </c>
      <c r="D23" s="17"/>
      <c r="E23" s="39" t="s">
        <v>215</v>
      </c>
      <c r="F23" s="41" t="s">
        <v>216</v>
      </c>
      <c r="G23" s="39" t="s">
        <v>141</v>
      </c>
      <c r="H23" s="39" t="s">
        <v>141</v>
      </c>
      <c r="I23" s="38">
        <v>162</v>
      </c>
      <c r="J23" s="38">
        <v>162</v>
      </c>
      <c r="K23" s="38"/>
      <c r="L23" s="38" t="s">
        <v>142</v>
      </c>
      <c r="M23" s="38">
        <v>270</v>
      </c>
      <c r="N23" s="38">
        <v>270</v>
      </c>
      <c r="O23" s="53" t="s">
        <v>217</v>
      </c>
      <c r="P23" s="17" t="s">
        <v>144</v>
      </c>
      <c r="Q23" s="17" t="s">
        <v>144</v>
      </c>
      <c r="R23" s="27" t="s">
        <v>145</v>
      </c>
      <c r="S23" s="54"/>
    </row>
    <row r="24" ht="49" customHeight="1" spans="1:19">
      <c r="A24" s="34" t="s">
        <v>48</v>
      </c>
      <c r="B24" s="17" t="s">
        <v>49</v>
      </c>
      <c r="C24" s="34" t="s">
        <v>50</v>
      </c>
      <c r="D24" s="42"/>
      <c r="E24" s="26" t="s">
        <v>218</v>
      </c>
      <c r="F24" s="43" t="s">
        <v>219</v>
      </c>
      <c r="G24" s="34" t="s">
        <v>141</v>
      </c>
      <c r="H24" s="34" t="s">
        <v>141</v>
      </c>
      <c r="I24" s="47">
        <v>130</v>
      </c>
      <c r="J24" s="34">
        <v>130</v>
      </c>
      <c r="K24" s="34"/>
      <c r="L24" s="34" t="s">
        <v>142</v>
      </c>
      <c r="M24" s="34">
        <v>2000</v>
      </c>
      <c r="N24" s="34">
        <v>2000</v>
      </c>
      <c r="O24" s="22" t="s">
        <v>220</v>
      </c>
      <c r="P24" s="17" t="s">
        <v>144</v>
      </c>
      <c r="Q24" s="17" t="s">
        <v>144</v>
      </c>
      <c r="R24" s="27" t="s">
        <v>145</v>
      </c>
      <c r="S24" s="54"/>
    </row>
    <row r="25" ht="123" customHeight="1" spans="1:19">
      <c r="A25" s="17" t="s">
        <v>13</v>
      </c>
      <c r="B25" s="18" t="s">
        <v>15</v>
      </c>
      <c r="C25" s="17" t="s">
        <v>17</v>
      </c>
      <c r="D25" s="27"/>
      <c r="E25" s="27" t="s">
        <v>221</v>
      </c>
      <c r="F25" s="44" t="s">
        <v>222</v>
      </c>
      <c r="G25" s="17" t="s">
        <v>223</v>
      </c>
      <c r="H25" s="17" t="s">
        <v>224</v>
      </c>
      <c r="I25" s="27">
        <v>180</v>
      </c>
      <c r="J25" s="27">
        <v>180</v>
      </c>
      <c r="K25" s="27"/>
      <c r="L25" s="27" t="s">
        <v>142</v>
      </c>
      <c r="M25" s="27">
        <v>115</v>
      </c>
      <c r="N25" s="27">
        <v>10</v>
      </c>
      <c r="O25" s="23" t="s">
        <v>225</v>
      </c>
      <c r="P25" s="17" t="s">
        <v>144</v>
      </c>
      <c r="Q25" s="17" t="s">
        <v>144</v>
      </c>
      <c r="R25" s="27" t="s">
        <v>226</v>
      </c>
      <c r="S25" s="54"/>
    </row>
    <row r="26" ht="123" customHeight="1" spans="1:19">
      <c r="A26" s="17" t="s">
        <v>13</v>
      </c>
      <c r="B26" s="18" t="s">
        <v>15</v>
      </c>
      <c r="C26" s="17" t="s">
        <v>17</v>
      </c>
      <c r="D26" s="27"/>
      <c r="E26" s="27" t="s">
        <v>227</v>
      </c>
      <c r="F26" s="44" t="s">
        <v>228</v>
      </c>
      <c r="G26" s="17" t="s">
        <v>223</v>
      </c>
      <c r="H26" s="17" t="s">
        <v>229</v>
      </c>
      <c r="I26" s="27">
        <v>90</v>
      </c>
      <c r="J26" s="27">
        <v>90</v>
      </c>
      <c r="K26" s="27"/>
      <c r="L26" s="27" t="s">
        <v>142</v>
      </c>
      <c r="M26" s="27">
        <v>76</v>
      </c>
      <c r="N26" s="27">
        <v>10</v>
      </c>
      <c r="O26" s="23" t="s">
        <v>230</v>
      </c>
      <c r="P26" s="17" t="s">
        <v>144</v>
      </c>
      <c r="Q26" s="17" t="s">
        <v>144</v>
      </c>
      <c r="R26" s="27" t="s">
        <v>226</v>
      </c>
      <c r="S26" s="54"/>
    </row>
    <row r="27" ht="123" customHeight="1" spans="1:19">
      <c r="A27" s="17" t="s">
        <v>13</v>
      </c>
      <c r="B27" s="18" t="s">
        <v>15</v>
      </c>
      <c r="C27" s="17" t="s">
        <v>17</v>
      </c>
      <c r="D27" s="27"/>
      <c r="E27" s="27" t="s">
        <v>231</v>
      </c>
      <c r="F27" s="44" t="s">
        <v>232</v>
      </c>
      <c r="G27" s="17" t="s">
        <v>223</v>
      </c>
      <c r="H27" s="17" t="s">
        <v>233</v>
      </c>
      <c r="I27" s="27">
        <v>120</v>
      </c>
      <c r="J27" s="27">
        <v>120</v>
      </c>
      <c r="K27" s="27"/>
      <c r="L27" s="27" t="s">
        <v>142</v>
      </c>
      <c r="M27" s="27">
        <v>46</v>
      </c>
      <c r="N27" s="27">
        <v>6</v>
      </c>
      <c r="O27" s="23" t="s">
        <v>234</v>
      </c>
      <c r="P27" s="17" t="s">
        <v>144</v>
      </c>
      <c r="Q27" s="17" t="s">
        <v>144</v>
      </c>
      <c r="R27" s="27" t="s">
        <v>226</v>
      </c>
      <c r="S27" s="54"/>
    </row>
    <row r="28" ht="114" customHeight="1" spans="1:19">
      <c r="A28" s="17" t="s">
        <v>13</v>
      </c>
      <c r="B28" s="18" t="s">
        <v>15</v>
      </c>
      <c r="C28" s="17" t="s">
        <v>17</v>
      </c>
      <c r="D28" s="27"/>
      <c r="E28" s="27" t="s">
        <v>235</v>
      </c>
      <c r="F28" s="44" t="s">
        <v>236</v>
      </c>
      <c r="G28" s="17" t="s">
        <v>223</v>
      </c>
      <c r="H28" s="17" t="s">
        <v>237</v>
      </c>
      <c r="I28" s="27">
        <v>417</v>
      </c>
      <c r="J28" s="27">
        <v>417</v>
      </c>
      <c r="K28" s="27"/>
      <c r="L28" s="27" t="s">
        <v>142</v>
      </c>
      <c r="M28" s="27">
        <v>45</v>
      </c>
      <c r="N28" s="27">
        <v>3</v>
      </c>
      <c r="O28" s="23" t="s">
        <v>238</v>
      </c>
      <c r="P28" s="17" t="s">
        <v>144</v>
      </c>
      <c r="Q28" s="17" t="s">
        <v>144</v>
      </c>
      <c r="R28" s="27" t="s">
        <v>226</v>
      </c>
      <c r="S28" s="54"/>
    </row>
    <row r="29" ht="114" customHeight="1" spans="1:19">
      <c r="A29" s="17" t="s">
        <v>13</v>
      </c>
      <c r="B29" s="18" t="s">
        <v>15</v>
      </c>
      <c r="C29" s="17" t="s">
        <v>17</v>
      </c>
      <c r="D29" s="27"/>
      <c r="E29" s="27" t="s">
        <v>239</v>
      </c>
      <c r="F29" s="44" t="s">
        <v>240</v>
      </c>
      <c r="G29" s="17" t="s">
        <v>223</v>
      </c>
      <c r="H29" s="17" t="s">
        <v>241</v>
      </c>
      <c r="I29" s="27">
        <v>240</v>
      </c>
      <c r="J29" s="27">
        <v>240</v>
      </c>
      <c r="K29" s="27"/>
      <c r="L29" s="27" t="s">
        <v>142</v>
      </c>
      <c r="M29" s="27">
        <v>43</v>
      </c>
      <c r="N29" s="27">
        <v>4</v>
      </c>
      <c r="O29" s="23" t="s">
        <v>242</v>
      </c>
      <c r="P29" s="17" t="s">
        <v>144</v>
      </c>
      <c r="Q29" s="17" t="s">
        <v>144</v>
      </c>
      <c r="R29" s="27" t="s">
        <v>226</v>
      </c>
      <c r="S29" s="54"/>
    </row>
    <row r="30" ht="102" customHeight="1" spans="1:19">
      <c r="A30" s="17" t="s">
        <v>13</v>
      </c>
      <c r="B30" s="18" t="s">
        <v>15</v>
      </c>
      <c r="C30" s="17" t="s">
        <v>17</v>
      </c>
      <c r="D30" s="27"/>
      <c r="E30" s="27" t="s">
        <v>243</v>
      </c>
      <c r="F30" s="44" t="s">
        <v>244</v>
      </c>
      <c r="G30" s="17" t="s">
        <v>223</v>
      </c>
      <c r="H30" s="17" t="s">
        <v>245</v>
      </c>
      <c r="I30" s="27">
        <v>210</v>
      </c>
      <c r="J30" s="27">
        <v>210</v>
      </c>
      <c r="K30" s="27"/>
      <c r="L30" s="27" t="s">
        <v>142</v>
      </c>
      <c r="M30" s="27">
        <v>50</v>
      </c>
      <c r="N30" s="27">
        <v>6</v>
      </c>
      <c r="O30" s="23" t="s">
        <v>246</v>
      </c>
      <c r="P30" s="17" t="s">
        <v>144</v>
      </c>
      <c r="Q30" s="17" t="s">
        <v>144</v>
      </c>
      <c r="R30" s="27" t="s">
        <v>226</v>
      </c>
      <c r="S30" s="54"/>
    </row>
    <row r="31" ht="153" customHeight="1" spans="1:19">
      <c r="A31" s="17" t="s">
        <v>13</v>
      </c>
      <c r="B31" s="18" t="s">
        <v>15</v>
      </c>
      <c r="C31" s="17" t="s">
        <v>17</v>
      </c>
      <c r="D31" s="27"/>
      <c r="E31" s="27" t="s">
        <v>247</v>
      </c>
      <c r="F31" s="44" t="s">
        <v>248</v>
      </c>
      <c r="G31" s="17" t="s">
        <v>249</v>
      </c>
      <c r="H31" s="17" t="s">
        <v>250</v>
      </c>
      <c r="I31" s="27">
        <v>360</v>
      </c>
      <c r="J31" s="27">
        <v>360</v>
      </c>
      <c r="K31" s="27"/>
      <c r="L31" s="27" t="s">
        <v>142</v>
      </c>
      <c r="M31" s="27">
        <v>89</v>
      </c>
      <c r="N31" s="27">
        <v>7</v>
      </c>
      <c r="O31" s="23" t="s">
        <v>251</v>
      </c>
      <c r="P31" s="17" t="s">
        <v>144</v>
      </c>
      <c r="Q31" s="17" t="s">
        <v>144</v>
      </c>
      <c r="R31" s="27" t="s">
        <v>226</v>
      </c>
      <c r="S31" s="54"/>
    </row>
    <row r="32" ht="151" customHeight="1" spans="1:19">
      <c r="A32" s="17" t="s">
        <v>13</v>
      </c>
      <c r="B32" s="18" t="s">
        <v>15</v>
      </c>
      <c r="C32" s="17" t="s">
        <v>17</v>
      </c>
      <c r="D32" s="27"/>
      <c r="E32" s="27" t="s">
        <v>252</v>
      </c>
      <c r="F32" s="44" t="s">
        <v>253</v>
      </c>
      <c r="G32" s="17" t="s">
        <v>249</v>
      </c>
      <c r="H32" s="17" t="s">
        <v>254</v>
      </c>
      <c r="I32" s="27">
        <v>270</v>
      </c>
      <c r="J32" s="27">
        <v>270</v>
      </c>
      <c r="K32" s="27"/>
      <c r="L32" s="27" t="s">
        <v>142</v>
      </c>
      <c r="M32" s="27">
        <v>43</v>
      </c>
      <c r="N32" s="27">
        <v>5</v>
      </c>
      <c r="O32" s="23" t="s">
        <v>255</v>
      </c>
      <c r="P32" s="17" t="s">
        <v>144</v>
      </c>
      <c r="Q32" s="17" t="s">
        <v>144</v>
      </c>
      <c r="R32" s="27" t="s">
        <v>226</v>
      </c>
      <c r="S32" s="54"/>
    </row>
    <row r="33" ht="108" customHeight="1" spans="1:19">
      <c r="A33" s="17" t="s">
        <v>13</v>
      </c>
      <c r="B33" s="18" t="s">
        <v>15</v>
      </c>
      <c r="C33" s="17" t="s">
        <v>17</v>
      </c>
      <c r="D33" s="27"/>
      <c r="E33" s="27" t="s">
        <v>256</v>
      </c>
      <c r="F33" s="44" t="s">
        <v>257</v>
      </c>
      <c r="G33" s="17" t="s">
        <v>249</v>
      </c>
      <c r="H33" s="17" t="s">
        <v>258</v>
      </c>
      <c r="I33" s="27">
        <v>150</v>
      </c>
      <c r="J33" s="27">
        <v>150</v>
      </c>
      <c r="K33" s="27"/>
      <c r="L33" s="27" t="s">
        <v>142</v>
      </c>
      <c r="M33" s="27">
        <v>53</v>
      </c>
      <c r="N33" s="27">
        <v>5</v>
      </c>
      <c r="O33" s="23" t="s">
        <v>259</v>
      </c>
      <c r="P33" s="17" t="s">
        <v>144</v>
      </c>
      <c r="Q33" s="17" t="s">
        <v>144</v>
      </c>
      <c r="R33" s="27" t="s">
        <v>226</v>
      </c>
      <c r="S33" s="54"/>
    </row>
    <row r="34" ht="159" customHeight="1" spans="1:19">
      <c r="A34" s="17" t="s">
        <v>13</v>
      </c>
      <c r="B34" s="18" t="s">
        <v>15</v>
      </c>
      <c r="C34" s="17" t="s">
        <v>17</v>
      </c>
      <c r="D34" s="27"/>
      <c r="E34" s="27" t="s">
        <v>260</v>
      </c>
      <c r="F34" s="44" t="s">
        <v>261</v>
      </c>
      <c r="G34" s="17" t="s">
        <v>262</v>
      </c>
      <c r="H34" s="17" t="s">
        <v>263</v>
      </c>
      <c r="I34" s="27">
        <v>105</v>
      </c>
      <c r="J34" s="27">
        <v>105</v>
      </c>
      <c r="K34" s="27"/>
      <c r="L34" s="27" t="s">
        <v>142</v>
      </c>
      <c r="M34" s="27">
        <v>40</v>
      </c>
      <c r="N34" s="27">
        <v>7</v>
      </c>
      <c r="O34" s="23" t="s">
        <v>264</v>
      </c>
      <c r="P34" s="17" t="s">
        <v>144</v>
      </c>
      <c r="Q34" s="17" t="s">
        <v>144</v>
      </c>
      <c r="R34" s="27" t="s">
        <v>226</v>
      </c>
      <c r="S34" s="54"/>
    </row>
    <row r="35" ht="133" customHeight="1" spans="1:19">
      <c r="A35" s="17" t="s">
        <v>13</v>
      </c>
      <c r="B35" s="18" t="s">
        <v>15</v>
      </c>
      <c r="C35" s="17" t="s">
        <v>17</v>
      </c>
      <c r="D35" s="27"/>
      <c r="E35" s="27" t="s">
        <v>265</v>
      </c>
      <c r="F35" s="44" t="s">
        <v>266</v>
      </c>
      <c r="G35" s="17" t="s">
        <v>262</v>
      </c>
      <c r="H35" s="17" t="s">
        <v>267</v>
      </c>
      <c r="I35" s="27">
        <v>450</v>
      </c>
      <c r="J35" s="27">
        <v>450</v>
      </c>
      <c r="K35" s="27"/>
      <c r="L35" s="27" t="s">
        <v>142</v>
      </c>
      <c r="M35" s="27">
        <v>52</v>
      </c>
      <c r="N35" s="27">
        <v>3</v>
      </c>
      <c r="O35" s="23" t="s">
        <v>268</v>
      </c>
      <c r="P35" s="17" t="s">
        <v>144</v>
      </c>
      <c r="Q35" s="17" t="s">
        <v>144</v>
      </c>
      <c r="R35" s="27" t="s">
        <v>226</v>
      </c>
      <c r="S35" s="54"/>
    </row>
    <row r="36" ht="116" customHeight="1" spans="1:19">
      <c r="A36" s="17" t="s">
        <v>13</v>
      </c>
      <c r="B36" s="18" t="s">
        <v>15</v>
      </c>
      <c r="C36" s="17" t="s">
        <v>17</v>
      </c>
      <c r="D36" s="27"/>
      <c r="E36" s="27" t="s">
        <v>269</v>
      </c>
      <c r="F36" s="44" t="s">
        <v>270</v>
      </c>
      <c r="G36" s="17" t="s">
        <v>160</v>
      </c>
      <c r="H36" s="17" t="s">
        <v>271</v>
      </c>
      <c r="I36" s="27">
        <v>100</v>
      </c>
      <c r="J36" s="27">
        <v>100</v>
      </c>
      <c r="K36" s="27"/>
      <c r="L36" s="27" t="s">
        <v>142</v>
      </c>
      <c r="M36" s="27">
        <v>76</v>
      </c>
      <c r="N36" s="27">
        <v>7</v>
      </c>
      <c r="O36" s="23" t="s">
        <v>272</v>
      </c>
      <c r="P36" s="17" t="s">
        <v>144</v>
      </c>
      <c r="Q36" s="17" t="s">
        <v>144</v>
      </c>
      <c r="R36" s="27" t="s">
        <v>226</v>
      </c>
      <c r="S36" s="54"/>
    </row>
    <row r="37" ht="133" customHeight="1" spans="1:19">
      <c r="A37" s="17" t="s">
        <v>13</v>
      </c>
      <c r="B37" s="18" t="s">
        <v>15</v>
      </c>
      <c r="C37" s="17" t="s">
        <v>17</v>
      </c>
      <c r="D37" s="27"/>
      <c r="E37" s="27" t="s">
        <v>273</v>
      </c>
      <c r="F37" s="44" t="s">
        <v>274</v>
      </c>
      <c r="G37" s="17" t="s">
        <v>160</v>
      </c>
      <c r="H37" s="17" t="s">
        <v>275</v>
      </c>
      <c r="I37" s="27">
        <v>120</v>
      </c>
      <c r="J37" s="27">
        <v>120</v>
      </c>
      <c r="K37" s="27"/>
      <c r="L37" s="27" t="s">
        <v>142</v>
      </c>
      <c r="M37" s="27">
        <v>46</v>
      </c>
      <c r="N37" s="27">
        <v>6</v>
      </c>
      <c r="O37" s="23" t="s">
        <v>234</v>
      </c>
      <c r="P37" s="17" t="s">
        <v>144</v>
      </c>
      <c r="Q37" s="17" t="s">
        <v>144</v>
      </c>
      <c r="R37" s="27" t="s">
        <v>226</v>
      </c>
      <c r="S37" s="54"/>
    </row>
    <row r="38" ht="133" customHeight="1" spans="1:19">
      <c r="A38" s="17" t="s">
        <v>13</v>
      </c>
      <c r="B38" s="18" t="s">
        <v>15</v>
      </c>
      <c r="C38" s="17" t="s">
        <v>17</v>
      </c>
      <c r="D38" s="27"/>
      <c r="E38" s="27" t="s">
        <v>276</v>
      </c>
      <c r="F38" s="44" t="s">
        <v>277</v>
      </c>
      <c r="G38" s="17" t="s">
        <v>160</v>
      </c>
      <c r="H38" s="17" t="s">
        <v>271</v>
      </c>
      <c r="I38" s="27">
        <v>210</v>
      </c>
      <c r="J38" s="27">
        <v>210</v>
      </c>
      <c r="K38" s="27"/>
      <c r="L38" s="27" t="s">
        <v>142</v>
      </c>
      <c r="M38" s="27">
        <v>45</v>
      </c>
      <c r="N38" s="27">
        <v>3</v>
      </c>
      <c r="O38" s="23" t="s">
        <v>238</v>
      </c>
      <c r="P38" s="17" t="s">
        <v>144</v>
      </c>
      <c r="Q38" s="17" t="s">
        <v>144</v>
      </c>
      <c r="R38" s="27" t="s">
        <v>226</v>
      </c>
      <c r="S38" s="54"/>
    </row>
    <row r="39" ht="133" customHeight="1" spans="1:19">
      <c r="A39" s="17" t="s">
        <v>13</v>
      </c>
      <c r="B39" s="18" t="s">
        <v>15</v>
      </c>
      <c r="C39" s="17" t="s">
        <v>17</v>
      </c>
      <c r="D39" s="27"/>
      <c r="E39" s="27" t="s">
        <v>278</v>
      </c>
      <c r="F39" s="44" t="s">
        <v>279</v>
      </c>
      <c r="G39" s="17" t="s">
        <v>160</v>
      </c>
      <c r="H39" s="17" t="s">
        <v>280</v>
      </c>
      <c r="I39" s="27">
        <v>150</v>
      </c>
      <c r="J39" s="27">
        <v>150</v>
      </c>
      <c r="K39" s="27"/>
      <c r="L39" s="27" t="s">
        <v>142</v>
      </c>
      <c r="M39" s="27">
        <v>47</v>
      </c>
      <c r="N39" s="27">
        <v>4</v>
      </c>
      <c r="O39" s="23" t="s">
        <v>281</v>
      </c>
      <c r="P39" s="17" t="s">
        <v>144</v>
      </c>
      <c r="Q39" s="17" t="s">
        <v>144</v>
      </c>
      <c r="R39" s="27" t="s">
        <v>226</v>
      </c>
      <c r="S39" s="54"/>
    </row>
    <row r="40" ht="133" customHeight="1" spans="1:19">
      <c r="A40" s="17" t="s">
        <v>13</v>
      </c>
      <c r="B40" s="18" t="s">
        <v>15</v>
      </c>
      <c r="C40" s="17" t="s">
        <v>17</v>
      </c>
      <c r="D40" s="27"/>
      <c r="E40" s="27" t="s">
        <v>282</v>
      </c>
      <c r="F40" s="44" t="s">
        <v>283</v>
      </c>
      <c r="G40" s="17" t="s">
        <v>160</v>
      </c>
      <c r="H40" s="17" t="s">
        <v>284</v>
      </c>
      <c r="I40" s="27">
        <v>120</v>
      </c>
      <c r="J40" s="27">
        <v>120</v>
      </c>
      <c r="K40" s="27"/>
      <c r="L40" s="27" t="s">
        <v>142</v>
      </c>
      <c r="M40" s="27">
        <v>53</v>
      </c>
      <c r="N40" s="27">
        <v>5</v>
      </c>
      <c r="O40" s="23" t="s">
        <v>259</v>
      </c>
      <c r="P40" s="17" t="s">
        <v>144</v>
      </c>
      <c r="Q40" s="17" t="s">
        <v>144</v>
      </c>
      <c r="R40" s="27" t="s">
        <v>226</v>
      </c>
      <c r="S40" s="54"/>
    </row>
    <row r="41" ht="133" customHeight="1" spans="1:19">
      <c r="A41" s="17" t="s">
        <v>13</v>
      </c>
      <c r="B41" s="18" t="s">
        <v>15</v>
      </c>
      <c r="C41" s="17" t="s">
        <v>17</v>
      </c>
      <c r="D41" s="27"/>
      <c r="E41" s="27" t="s">
        <v>285</v>
      </c>
      <c r="F41" s="44" t="s">
        <v>286</v>
      </c>
      <c r="G41" s="17" t="s">
        <v>287</v>
      </c>
      <c r="H41" s="17" t="s">
        <v>288</v>
      </c>
      <c r="I41" s="27">
        <v>840</v>
      </c>
      <c r="J41" s="27">
        <v>840</v>
      </c>
      <c r="K41" s="27"/>
      <c r="L41" s="27" t="s">
        <v>142</v>
      </c>
      <c r="M41" s="27">
        <v>70</v>
      </c>
      <c r="N41" s="27">
        <v>5</v>
      </c>
      <c r="O41" s="23" t="s">
        <v>289</v>
      </c>
      <c r="P41" s="17" t="s">
        <v>144</v>
      </c>
      <c r="Q41" s="17" t="s">
        <v>144</v>
      </c>
      <c r="R41" s="27" t="s">
        <v>226</v>
      </c>
      <c r="S41" s="54"/>
    </row>
    <row r="42" ht="133" customHeight="1" spans="1:19">
      <c r="A42" s="17" t="s">
        <v>13</v>
      </c>
      <c r="B42" s="18" t="s">
        <v>15</v>
      </c>
      <c r="C42" s="17" t="s">
        <v>17</v>
      </c>
      <c r="D42" s="27"/>
      <c r="E42" s="27" t="s">
        <v>290</v>
      </c>
      <c r="F42" s="44" t="s">
        <v>291</v>
      </c>
      <c r="G42" s="17" t="s">
        <v>287</v>
      </c>
      <c r="H42" s="17" t="s">
        <v>292</v>
      </c>
      <c r="I42" s="27">
        <v>150</v>
      </c>
      <c r="J42" s="27">
        <v>150</v>
      </c>
      <c r="K42" s="27"/>
      <c r="L42" s="27" t="s">
        <v>142</v>
      </c>
      <c r="M42" s="27">
        <v>133</v>
      </c>
      <c r="N42" s="27">
        <v>9</v>
      </c>
      <c r="O42" s="23" t="s">
        <v>293</v>
      </c>
      <c r="P42" s="17" t="s">
        <v>144</v>
      </c>
      <c r="Q42" s="17" t="s">
        <v>144</v>
      </c>
      <c r="R42" s="27" t="s">
        <v>226</v>
      </c>
      <c r="S42" s="54"/>
    </row>
    <row r="43" ht="54" customHeight="1" spans="1:19">
      <c r="A43" s="17" t="s">
        <v>13</v>
      </c>
      <c r="B43" s="18" t="s">
        <v>15</v>
      </c>
      <c r="C43" s="17" t="s">
        <v>17</v>
      </c>
      <c r="D43" s="27"/>
      <c r="E43" s="27" t="s">
        <v>294</v>
      </c>
      <c r="F43" s="44" t="s">
        <v>295</v>
      </c>
      <c r="G43" s="17" t="s">
        <v>296</v>
      </c>
      <c r="H43" s="17" t="s">
        <v>297</v>
      </c>
      <c r="I43" s="27">
        <v>25</v>
      </c>
      <c r="J43" s="27">
        <v>25</v>
      </c>
      <c r="K43" s="27"/>
      <c r="L43" s="27" t="s">
        <v>142</v>
      </c>
      <c r="M43" s="27">
        <v>30</v>
      </c>
      <c r="N43" s="27">
        <v>5</v>
      </c>
      <c r="O43" s="23" t="s">
        <v>298</v>
      </c>
      <c r="P43" s="17" t="s">
        <v>299</v>
      </c>
      <c r="Q43" s="17" t="s">
        <v>144</v>
      </c>
      <c r="R43" s="27" t="s">
        <v>182</v>
      </c>
      <c r="S43" s="38"/>
    </row>
    <row r="44" s="3" customFormat="1" ht="54" customHeight="1" spans="1:19">
      <c r="A44" s="17" t="s">
        <v>13</v>
      </c>
      <c r="B44" s="18" t="s">
        <v>15</v>
      </c>
      <c r="C44" s="17" t="s">
        <v>17</v>
      </c>
      <c r="D44" s="27"/>
      <c r="E44" s="27" t="s">
        <v>300</v>
      </c>
      <c r="F44" s="44" t="s">
        <v>301</v>
      </c>
      <c r="G44" s="17" t="s">
        <v>296</v>
      </c>
      <c r="H44" s="17" t="s">
        <v>302</v>
      </c>
      <c r="I44" s="27">
        <v>12.5</v>
      </c>
      <c r="J44" s="27">
        <v>12.5</v>
      </c>
      <c r="K44" s="27"/>
      <c r="L44" s="27" t="s">
        <v>142</v>
      </c>
      <c r="M44" s="27">
        <v>17</v>
      </c>
      <c r="N44" s="27">
        <v>3</v>
      </c>
      <c r="O44" s="23" t="s">
        <v>303</v>
      </c>
      <c r="P44" s="17" t="s">
        <v>299</v>
      </c>
      <c r="Q44" s="17" t="s">
        <v>144</v>
      </c>
      <c r="R44" s="27" t="s">
        <v>182</v>
      </c>
      <c r="S44" s="38"/>
    </row>
    <row r="45" s="3" customFormat="1" ht="54" customHeight="1" spans="1:19">
      <c r="A45" s="17" t="s">
        <v>13</v>
      </c>
      <c r="B45" s="18" t="s">
        <v>15</v>
      </c>
      <c r="C45" s="17" t="s">
        <v>17</v>
      </c>
      <c r="D45" s="27"/>
      <c r="E45" s="27" t="s">
        <v>304</v>
      </c>
      <c r="F45" s="44" t="s">
        <v>295</v>
      </c>
      <c r="G45" s="17" t="s">
        <v>262</v>
      </c>
      <c r="H45" s="17" t="s">
        <v>305</v>
      </c>
      <c r="I45" s="27">
        <v>25</v>
      </c>
      <c r="J45" s="27">
        <v>25</v>
      </c>
      <c r="K45" s="27"/>
      <c r="L45" s="27" t="s">
        <v>142</v>
      </c>
      <c r="M45" s="27">
        <v>22</v>
      </c>
      <c r="N45" s="27">
        <v>4</v>
      </c>
      <c r="O45" s="23" t="s">
        <v>306</v>
      </c>
      <c r="P45" s="17" t="s">
        <v>299</v>
      </c>
      <c r="Q45" s="17" t="s">
        <v>144</v>
      </c>
      <c r="R45" s="27" t="s">
        <v>182</v>
      </c>
      <c r="S45" s="38"/>
    </row>
    <row r="46" s="3" customFormat="1" ht="54" customHeight="1" spans="1:19">
      <c r="A46" s="17" t="s">
        <v>13</v>
      </c>
      <c r="B46" s="18" t="s">
        <v>15</v>
      </c>
      <c r="C46" s="17" t="s">
        <v>17</v>
      </c>
      <c r="D46" s="27"/>
      <c r="E46" s="27" t="s">
        <v>307</v>
      </c>
      <c r="F46" s="44" t="s">
        <v>308</v>
      </c>
      <c r="G46" s="17" t="s">
        <v>223</v>
      </c>
      <c r="H46" s="17" t="s">
        <v>309</v>
      </c>
      <c r="I46" s="27">
        <v>7.5</v>
      </c>
      <c r="J46" s="27">
        <v>7.5</v>
      </c>
      <c r="K46" s="27"/>
      <c r="L46" s="27" t="s">
        <v>142</v>
      </c>
      <c r="M46" s="27">
        <v>12</v>
      </c>
      <c r="N46" s="27">
        <v>2</v>
      </c>
      <c r="O46" s="23" t="s">
        <v>310</v>
      </c>
      <c r="P46" s="17" t="s">
        <v>299</v>
      </c>
      <c r="Q46" s="17" t="s">
        <v>144</v>
      </c>
      <c r="R46" s="27" t="s">
        <v>182</v>
      </c>
      <c r="S46" s="54"/>
    </row>
    <row r="47" s="3" customFormat="1" ht="54" customHeight="1" spans="1:19">
      <c r="A47" s="17" t="s">
        <v>13</v>
      </c>
      <c r="B47" s="18" t="s">
        <v>15</v>
      </c>
      <c r="C47" s="17" t="s">
        <v>17</v>
      </c>
      <c r="D47" s="27"/>
      <c r="E47" s="27" t="s">
        <v>311</v>
      </c>
      <c r="F47" s="44" t="s">
        <v>295</v>
      </c>
      <c r="G47" s="17" t="s">
        <v>223</v>
      </c>
      <c r="H47" s="17" t="s">
        <v>312</v>
      </c>
      <c r="I47" s="27">
        <v>25</v>
      </c>
      <c r="J47" s="27">
        <v>25</v>
      </c>
      <c r="K47" s="27"/>
      <c r="L47" s="27" t="s">
        <v>142</v>
      </c>
      <c r="M47" s="27">
        <v>38</v>
      </c>
      <c r="N47" s="27">
        <v>7</v>
      </c>
      <c r="O47" s="23" t="s">
        <v>313</v>
      </c>
      <c r="P47" s="17" t="s">
        <v>299</v>
      </c>
      <c r="Q47" s="17" t="s">
        <v>144</v>
      </c>
      <c r="R47" s="27" t="s">
        <v>182</v>
      </c>
      <c r="S47" s="54"/>
    </row>
    <row r="48" s="3" customFormat="1" ht="54" customHeight="1" spans="1:19">
      <c r="A48" s="17" t="s">
        <v>13</v>
      </c>
      <c r="B48" s="18" t="s">
        <v>15</v>
      </c>
      <c r="C48" s="17" t="s">
        <v>17</v>
      </c>
      <c r="D48" s="27"/>
      <c r="E48" s="27" t="s">
        <v>314</v>
      </c>
      <c r="F48" s="44" t="s">
        <v>301</v>
      </c>
      <c r="G48" s="17" t="s">
        <v>223</v>
      </c>
      <c r="H48" s="17" t="s">
        <v>315</v>
      </c>
      <c r="I48" s="27">
        <v>12.5</v>
      </c>
      <c r="J48" s="27">
        <v>12.5</v>
      </c>
      <c r="K48" s="27"/>
      <c r="L48" s="27" t="s">
        <v>142</v>
      </c>
      <c r="M48" s="27">
        <v>14</v>
      </c>
      <c r="N48" s="27">
        <v>3</v>
      </c>
      <c r="O48" s="23" t="s">
        <v>316</v>
      </c>
      <c r="P48" s="17" t="s">
        <v>299</v>
      </c>
      <c r="Q48" s="17" t="s">
        <v>144</v>
      </c>
      <c r="R48" s="27" t="s">
        <v>182</v>
      </c>
      <c r="S48" s="54"/>
    </row>
    <row r="49" s="3" customFormat="1" ht="54" customHeight="1" spans="1:19">
      <c r="A49" s="17" t="s">
        <v>13</v>
      </c>
      <c r="B49" s="18" t="s">
        <v>15</v>
      </c>
      <c r="C49" s="17" t="s">
        <v>17</v>
      </c>
      <c r="D49" s="27"/>
      <c r="E49" s="27" t="s">
        <v>317</v>
      </c>
      <c r="F49" s="44" t="s">
        <v>318</v>
      </c>
      <c r="G49" s="17" t="s">
        <v>223</v>
      </c>
      <c r="H49" s="17" t="s">
        <v>245</v>
      </c>
      <c r="I49" s="27">
        <v>30</v>
      </c>
      <c r="J49" s="27">
        <v>30</v>
      </c>
      <c r="K49" s="27"/>
      <c r="L49" s="27" t="s">
        <v>142</v>
      </c>
      <c r="M49" s="27">
        <v>14</v>
      </c>
      <c r="N49" s="27">
        <v>2</v>
      </c>
      <c r="O49" s="23" t="s">
        <v>319</v>
      </c>
      <c r="P49" s="17" t="s">
        <v>299</v>
      </c>
      <c r="Q49" s="17" t="s">
        <v>144</v>
      </c>
      <c r="R49" s="27" t="s">
        <v>182</v>
      </c>
      <c r="S49" s="54"/>
    </row>
    <row r="50" s="3" customFormat="1" ht="54" customHeight="1" spans="1:19">
      <c r="A50" s="17" t="s">
        <v>13</v>
      </c>
      <c r="B50" s="18" t="s">
        <v>15</v>
      </c>
      <c r="C50" s="17" t="s">
        <v>17</v>
      </c>
      <c r="D50" s="27"/>
      <c r="E50" s="27" t="s">
        <v>320</v>
      </c>
      <c r="F50" s="44" t="s">
        <v>321</v>
      </c>
      <c r="G50" s="17" t="s">
        <v>223</v>
      </c>
      <c r="H50" s="17" t="s">
        <v>322</v>
      </c>
      <c r="I50" s="27">
        <v>45</v>
      </c>
      <c r="J50" s="27">
        <v>45</v>
      </c>
      <c r="K50" s="27"/>
      <c r="L50" s="27" t="s">
        <v>142</v>
      </c>
      <c r="M50" s="27">
        <v>34</v>
      </c>
      <c r="N50" s="27">
        <v>7</v>
      </c>
      <c r="O50" s="23" t="s">
        <v>323</v>
      </c>
      <c r="P50" s="17" t="s">
        <v>299</v>
      </c>
      <c r="Q50" s="17" t="s">
        <v>144</v>
      </c>
      <c r="R50" s="27" t="s">
        <v>182</v>
      </c>
      <c r="S50" s="54"/>
    </row>
    <row r="51" s="3" customFormat="1" ht="54" customHeight="1" spans="1:19">
      <c r="A51" s="17" t="s">
        <v>13</v>
      </c>
      <c r="B51" s="18" t="s">
        <v>15</v>
      </c>
      <c r="C51" s="17" t="s">
        <v>17</v>
      </c>
      <c r="D51" s="27"/>
      <c r="E51" s="27" t="s">
        <v>324</v>
      </c>
      <c r="F51" s="44" t="s">
        <v>301</v>
      </c>
      <c r="G51" s="17" t="s">
        <v>223</v>
      </c>
      <c r="H51" s="17" t="s">
        <v>229</v>
      </c>
      <c r="I51" s="27">
        <v>12.5</v>
      </c>
      <c r="J51" s="27">
        <v>12.5</v>
      </c>
      <c r="K51" s="27"/>
      <c r="L51" s="27" t="s">
        <v>142</v>
      </c>
      <c r="M51" s="27">
        <v>27</v>
      </c>
      <c r="N51" s="27">
        <v>3</v>
      </c>
      <c r="O51" s="23" t="s">
        <v>325</v>
      </c>
      <c r="P51" s="17" t="s">
        <v>299</v>
      </c>
      <c r="Q51" s="17" t="s">
        <v>144</v>
      </c>
      <c r="R51" s="27" t="s">
        <v>182</v>
      </c>
      <c r="S51" s="54"/>
    </row>
    <row r="52" s="3" customFormat="1" ht="54" customHeight="1" spans="1:19">
      <c r="A52" s="17" t="s">
        <v>13</v>
      </c>
      <c r="B52" s="18" t="s">
        <v>15</v>
      </c>
      <c r="C52" s="17" t="s">
        <v>17</v>
      </c>
      <c r="D52" s="27"/>
      <c r="E52" s="27" t="s">
        <v>326</v>
      </c>
      <c r="F52" s="44" t="s">
        <v>327</v>
      </c>
      <c r="G52" s="17" t="s">
        <v>223</v>
      </c>
      <c r="H52" s="17" t="s">
        <v>328</v>
      </c>
      <c r="I52" s="27">
        <v>15</v>
      </c>
      <c r="J52" s="27">
        <v>15</v>
      </c>
      <c r="K52" s="27"/>
      <c r="L52" s="27" t="s">
        <v>142</v>
      </c>
      <c r="M52" s="27">
        <v>26</v>
      </c>
      <c r="N52" s="27">
        <v>4</v>
      </c>
      <c r="O52" s="23" t="s">
        <v>329</v>
      </c>
      <c r="P52" s="17" t="s">
        <v>299</v>
      </c>
      <c r="Q52" s="17" t="s">
        <v>144</v>
      </c>
      <c r="R52" s="27" t="s">
        <v>182</v>
      </c>
      <c r="S52" s="54"/>
    </row>
    <row r="53" s="3" customFormat="1" ht="54" customHeight="1" spans="1:19">
      <c r="A53" s="17" t="s">
        <v>13</v>
      </c>
      <c r="B53" s="18" t="s">
        <v>15</v>
      </c>
      <c r="C53" s="17" t="s">
        <v>17</v>
      </c>
      <c r="D53" s="27"/>
      <c r="E53" s="27" t="s">
        <v>330</v>
      </c>
      <c r="F53" s="44" t="s">
        <v>331</v>
      </c>
      <c r="G53" s="17" t="s">
        <v>332</v>
      </c>
      <c r="H53" s="17" t="s">
        <v>333</v>
      </c>
      <c r="I53" s="27">
        <v>37.5</v>
      </c>
      <c r="J53" s="27">
        <v>37.5</v>
      </c>
      <c r="K53" s="27"/>
      <c r="L53" s="27" t="s">
        <v>142</v>
      </c>
      <c r="M53" s="27">
        <v>55</v>
      </c>
      <c r="N53" s="27">
        <v>12</v>
      </c>
      <c r="O53" s="23" t="s">
        <v>334</v>
      </c>
      <c r="P53" s="17" t="s">
        <v>299</v>
      </c>
      <c r="Q53" s="17" t="s">
        <v>144</v>
      </c>
      <c r="R53" s="27" t="s">
        <v>182</v>
      </c>
      <c r="S53" s="54"/>
    </row>
    <row r="54" s="3" customFormat="1" ht="54" customHeight="1" spans="1:19">
      <c r="A54" s="17" t="s">
        <v>13</v>
      </c>
      <c r="B54" s="18" t="s">
        <v>15</v>
      </c>
      <c r="C54" s="17" t="s">
        <v>17</v>
      </c>
      <c r="D54" s="27"/>
      <c r="E54" s="27" t="s">
        <v>335</v>
      </c>
      <c r="F54" s="44" t="s">
        <v>301</v>
      </c>
      <c r="G54" s="17" t="s">
        <v>332</v>
      </c>
      <c r="H54" s="17" t="s">
        <v>336</v>
      </c>
      <c r="I54" s="27">
        <v>12.5</v>
      </c>
      <c r="J54" s="27">
        <v>12.5</v>
      </c>
      <c r="K54" s="27"/>
      <c r="L54" s="27" t="s">
        <v>142</v>
      </c>
      <c r="M54" s="27">
        <v>16</v>
      </c>
      <c r="N54" s="27">
        <v>4</v>
      </c>
      <c r="O54" s="23" t="s">
        <v>337</v>
      </c>
      <c r="P54" s="17" t="s">
        <v>299</v>
      </c>
      <c r="Q54" s="17" t="s">
        <v>144</v>
      </c>
      <c r="R54" s="27" t="s">
        <v>182</v>
      </c>
      <c r="S54" s="54"/>
    </row>
    <row r="55" s="3" customFormat="1" ht="54" customHeight="1" spans="1:19">
      <c r="A55" s="17" t="s">
        <v>13</v>
      </c>
      <c r="B55" s="18" t="s">
        <v>15</v>
      </c>
      <c r="C55" s="17" t="s">
        <v>17</v>
      </c>
      <c r="D55" s="27"/>
      <c r="E55" s="27" t="s">
        <v>338</v>
      </c>
      <c r="F55" s="44" t="s">
        <v>339</v>
      </c>
      <c r="G55" s="17" t="s">
        <v>340</v>
      </c>
      <c r="H55" s="17" t="s">
        <v>341</v>
      </c>
      <c r="I55" s="27">
        <v>8.75</v>
      </c>
      <c r="J55" s="27">
        <v>8.75</v>
      </c>
      <c r="K55" s="27"/>
      <c r="L55" s="27" t="s">
        <v>142</v>
      </c>
      <c r="M55" s="27">
        <v>12</v>
      </c>
      <c r="N55" s="27">
        <v>2</v>
      </c>
      <c r="O55" s="23" t="s">
        <v>310</v>
      </c>
      <c r="P55" s="17" t="s">
        <v>299</v>
      </c>
      <c r="Q55" s="17" t="s">
        <v>144</v>
      </c>
      <c r="R55" s="27" t="s">
        <v>182</v>
      </c>
      <c r="S55" s="54"/>
    </row>
    <row r="56" ht="54" customHeight="1" spans="1:19">
      <c r="A56" s="17" t="s">
        <v>13</v>
      </c>
      <c r="B56" s="18" t="s">
        <v>15</v>
      </c>
      <c r="C56" s="17" t="s">
        <v>17</v>
      </c>
      <c r="D56" s="27"/>
      <c r="E56" s="27" t="s">
        <v>342</v>
      </c>
      <c r="F56" s="44" t="s">
        <v>339</v>
      </c>
      <c r="G56" s="17" t="s">
        <v>340</v>
      </c>
      <c r="H56" s="17" t="s">
        <v>343</v>
      </c>
      <c r="I56" s="27">
        <v>8.75</v>
      </c>
      <c r="J56" s="27">
        <v>8.75</v>
      </c>
      <c r="K56" s="27"/>
      <c r="L56" s="27" t="s">
        <v>142</v>
      </c>
      <c r="M56" s="27">
        <v>12</v>
      </c>
      <c r="N56" s="27">
        <v>2</v>
      </c>
      <c r="O56" s="23" t="s">
        <v>310</v>
      </c>
      <c r="P56" s="17" t="s">
        <v>299</v>
      </c>
      <c r="Q56" s="17" t="s">
        <v>144</v>
      </c>
      <c r="R56" s="27" t="s">
        <v>182</v>
      </c>
      <c r="S56" s="54"/>
    </row>
    <row r="57" ht="54" customHeight="1" spans="1:19">
      <c r="A57" s="17" t="s">
        <v>13</v>
      </c>
      <c r="B57" s="18" t="s">
        <v>15</v>
      </c>
      <c r="C57" s="17" t="s">
        <v>17</v>
      </c>
      <c r="D57" s="27"/>
      <c r="E57" s="27" t="s">
        <v>344</v>
      </c>
      <c r="F57" s="44" t="s">
        <v>318</v>
      </c>
      <c r="G57" s="17" t="s">
        <v>345</v>
      </c>
      <c r="H57" s="17" t="s">
        <v>346</v>
      </c>
      <c r="I57" s="27">
        <v>30</v>
      </c>
      <c r="J57" s="27">
        <v>30</v>
      </c>
      <c r="K57" s="27"/>
      <c r="L57" s="27" t="s">
        <v>142</v>
      </c>
      <c r="M57" s="27">
        <v>16</v>
      </c>
      <c r="N57" s="27">
        <v>4</v>
      </c>
      <c r="O57" s="23" t="s">
        <v>337</v>
      </c>
      <c r="P57" s="17" t="s">
        <v>299</v>
      </c>
      <c r="Q57" s="17" t="s">
        <v>144</v>
      </c>
      <c r="R57" s="27" t="s">
        <v>182</v>
      </c>
      <c r="S57" s="38"/>
    </row>
    <row r="58" ht="54" customHeight="1" spans="1:19">
      <c r="A58" s="17" t="s">
        <v>13</v>
      </c>
      <c r="B58" s="18" t="s">
        <v>15</v>
      </c>
      <c r="C58" s="17" t="s">
        <v>17</v>
      </c>
      <c r="D58" s="27"/>
      <c r="E58" s="27" t="s">
        <v>347</v>
      </c>
      <c r="F58" s="44" t="s">
        <v>301</v>
      </c>
      <c r="G58" s="17" t="s">
        <v>345</v>
      </c>
      <c r="H58" s="17" t="s">
        <v>348</v>
      </c>
      <c r="I58" s="27">
        <v>12.5</v>
      </c>
      <c r="J58" s="27">
        <v>12.5</v>
      </c>
      <c r="K58" s="27"/>
      <c r="L58" s="27" t="s">
        <v>142</v>
      </c>
      <c r="M58" s="27">
        <v>9</v>
      </c>
      <c r="N58" s="27">
        <v>3</v>
      </c>
      <c r="O58" s="23" t="s">
        <v>349</v>
      </c>
      <c r="P58" s="17" t="s">
        <v>299</v>
      </c>
      <c r="Q58" s="17" t="s">
        <v>144</v>
      </c>
      <c r="R58" s="27" t="s">
        <v>182</v>
      </c>
      <c r="S58" s="38"/>
    </row>
    <row r="59" ht="54" customHeight="1" spans="1:19">
      <c r="A59" s="17" t="s">
        <v>13</v>
      </c>
      <c r="B59" s="18" t="s">
        <v>15</v>
      </c>
      <c r="C59" s="17" t="s">
        <v>17</v>
      </c>
      <c r="D59" s="27"/>
      <c r="E59" s="27" t="s">
        <v>350</v>
      </c>
      <c r="F59" s="44" t="s">
        <v>295</v>
      </c>
      <c r="G59" s="17" t="s">
        <v>351</v>
      </c>
      <c r="H59" s="17" t="s">
        <v>352</v>
      </c>
      <c r="I59" s="27">
        <v>25</v>
      </c>
      <c r="J59" s="27">
        <v>25</v>
      </c>
      <c r="K59" s="27"/>
      <c r="L59" s="27" t="s">
        <v>142</v>
      </c>
      <c r="M59" s="27">
        <v>22</v>
      </c>
      <c r="N59" s="27">
        <v>4</v>
      </c>
      <c r="O59" s="23" t="s">
        <v>306</v>
      </c>
      <c r="P59" s="17" t="s">
        <v>299</v>
      </c>
      <c r="Q59" s="17" t="s">
        <v>144</v>
      </c>
      <c r="R59" s="27" t="s">
        <v>182</v>
      </c>
      <c r="S59" s="54"/>
    </row>
    <row r="60" ht="54" customHeight="1" spans="1:19">
      <c r="A60" s="17" t="s">
        <v>13</v>
      </c>
      <c r="B60" s="18" t="s">
        <v>15</v>
      </c>
      <c r="C60" s="17" t="s">
        <v>17</v>
      </c>
      <c r="D60" s="27"/>
      <c r="E60" s="27" t="s">
        <v>353</v>
      </c>
      <c r="F60" s="44" t="s">
        <v>354</v>
      </c>
      <c r="G60" s="17" t="s">
        <v>355</v>
      </c>
      <c r="H60" s="17" t="s">
        <v>356</v>
      </c>
      <c r="I60" s="27">
        <v>17.5</v>
      </c>
      <c r="J60" s="27">
        <v>17.5</v>
      </c>
      <c r="K60" s="27"/>
      <c r="L60" s="27" t="s">
        <v>142</v>
      </c>
      <c r="M60" s="27">
        <v>25</v>
      </c>
      <c r="N60" s="27">
        <v>7</v>
      </c>
      <c r="O60" s="23" t="s">
        <v>357</v>
      </c>
      <c r="P60" s="17" t="s">
        <v>299</v>
      </c>
      <c r="Q60" s="17" t="s">
        <v>144</v>
      </c>
      <c r="R60" s="27" t="s">
        <v>182</v>
      </c>
      <c r="S60" s="54"/>
    </row>
    <row r="61" ht="54" customHeight="1" spans="1:19">
      <c r="A61" s="17" t="s">
        <v>13</v>
      </c>
      <c r="B61" s="18" t="s">
        <v>15</v>
      </c>
      <c r="C61" s="17" t="s">
        <v>17</v>
      </c>
      <c r="D61" s="27"/>
      <c r="E61" s="27" t="s">
        <v>358</v>
      </c>
      <c r="F61" s="44" t="s">
        <v>359</v>
      </c>
      <c r="G61" s="17" t="s">
        <v>355</v>
      </c>
      <c r="H61" s="17" t="s">
        <v>360</v>
      </c>
      <c r="I61" s="27">
        <v>15</v>
      </c>
      <c r="J61" s="27">
        <v>15</v>
      </c>
      <c r="K61" s="27"/>
      <c r="L61" s="27" t="s">
        <v>142</v>
      </c>
      <c r="M61" s="27">
        <v>24</v>
      </c>
      <c r="N61" s="27">
        <v>5</v>
      </c>
      <c r="O61" s="23" t="s">
        <v>361</v>
      </c>
      <c r="P61" s="17" t="s">
        <v>299</v>
      </c>
      <c r="Q61" s="17" t="s">
        <v>144</v>
      </c>
      <c r="R61" s="27" t="s">
        <v>182</v>
      </c>
      <c r="S61" s="54"/>
    </row>
    <row r="62" ht="54" customHeight="1" spans="1:19">
      <c r="A62" s="17" t="s">
        <v>13</v>
      </c>
      <c r="B62" s="18" t="s">
        <v>15</v>
      </c>
      <c r="C62" s="17" t="s">
        <v>17</v>
      </c>
      <c r="D62" s="27"/>
      <c r="E62" s="27" t="s">
        <v>362</v>
      </c>
      <c r="F62" s="44" t="s">
        <v>363</v>
      </c>
      <c r="G62" s="17" t="s">
        <v>355</v>
      </c>
      <c r="H62" s="17" t="s">
        <v>364</v>
      </c>
      <c r="I62" s="27">
        <v>5</v>
      </c>
      <c r="J62" s="27">
        <v>5</v>
      </c>
      <c r="K62" s="27"/>
      <c r="L62" s="27" t="s">
        <v>142</v>
      </c>
      <c r="M62" s="27">
        <v>9</v>
      </c>
      <c r="N62" s="27">
        <v>3</v>
      </c>
      <c r="O62" s="23" t="s">
        <v>349</v>
      </c>
      <c r="P62" s="17" t="s">
        <v>299</v>
      </c>
      <c r="Q62" s="17" t="s">
        <v>144</v>
      </c>
      <c r="R62" s="27" t="s">
        <v>182</v>
      </c>
      <c r="S62" s="54"/>
    </row>
    <row r="63" ht="54" customHeight="1" spans="1:19">
      <c r="A63" s="17" t="s">
        <v>13</v>
      </c>
      <c r="B63" s="18" t="s">
        <v>15</v>
      </c>
      <c r="C63" s="17" t="s">
        <v>17</v>
      </c>
      <c r="D63" s="27"/>
      <c r="E63" s="27" t="s">
        <v>365</v>
      </c>
      <c r="F63" s="44" t="s">
        <v>318</v>
      </c>
      <c r="G63" s="17" t="s">
        <v>160</v>
      </c>
      <c r="H63" s="17" t="s">
        <v>284</v>
      </c>
      <c r="I63" s="27">
        <v>30</v>
      </c>
      <c r="J63" s="27">
        <v>30</v>
      </c>
      <c r="K63" s="27"/>
      <c r="L63" s="27" t="s">
        <v>142</v>
      </c>
      <c r="M63" s="27">
        <v>37</v>
      </c>
      <c r="N63" s="27">
        <v>5</v>
      </c>
      <c r="O63" s="23" t="s">
        <v>366</v>
      </c>
      <c r="P63" s="17" t="s">
        <v>299</v>
      </c>
      <c r="Q63" s="17" t="s">
        <v>144</v>
      </c>
      <c r="R63" s="27" t="s">
        <v>182</v>
      </c>
      <c r="S63" s="54"/>
    </row>
    <row r="64" ht="54" customHeight="1" spans="1:19">
      <c r="A64" s="17" t="s">
        <v>13</v>
      </c>
      <c r="B64" s="18" t="s">
        <v>15</v>
      </c>
      <c r="C64" s="17" t="s">
        <v>17</v>
      </c>
      <c r="D64" s="27"/>
      <c r="E64" s="27" t="s">
        <v>367</v>
      </c>
      <c r="F64" s="44" t="s">
        <v>368</v>
      </c>
      <c r="G64" s="17" t="s">
        <v>160</v>
      </c>
      <c r="H64" s="17" t="s">
        <v>369</v>
      </c>
      <c r="I64" s="27">
        <v>50</v>
      </c>
      <c r="J64" s="27">
        <v>50</v>
      </c>
      <c r="K64" s="27"/>
      <c r="L64" s="27" t="s">
        <v>142</v>
      </c>
      <c r="M64" s="27">
        <v>34</v>
      </c>
      <c r="N64" s="27">
        <v>7</v>
      </c>
      <c r="O64" s="23" t="s">
        <v>323</v>
      </c>
      <c r="P64" s="17" t="s">
        <v>299</v>
      </c>
      <c r="Q64" s="17" t="s">
        <v>144</v>
      </c>
      <c r="R64" s="27" t="s">
        <v>182</v>
      </c>
      <c r="S64" s="54"/>
    </row>
    <row r="65" ht="54" customHeight="1" spans="1:19">
      <c r="A65" s="17" t="s">
        <v>13</v>
      </c>
      <c r="B65" s="18" t="s">
        <v>15</v>
      </c>
      <c r="C65" s="17" t="s">
        <v>17</v>
      </c>
      <c r="D65" s="27"/>
      <c r="E65" s="27" t="s">
        <v>370</v>
      </c>
      <c r="F65" s="44" t="s">
        <v>359</v>
      </c>
      <c r="G65" s="17" t="s">
        <v>160</v>
      </c>
      <c r="H65" s="17" t="s">
        <v>371</v>
      </c>
      <c r="I65" s="27">
        <v>15</v>
      </c>
      <c r="J65" s="27">
        <v>15</v>
      </c>
      <c r="K65" s="27"/>
      <c r="L65" s="27" t="s">
        <v>142</v>
      </c>
      <c r="M65" s="27">
        <v>24</v>
      </c>
      <c r="N65" s="27">
        <v>5</v>
      </c>
      <c r="O65" s="23" t="s">
        <v>361</v>
      </c>
      <c r="P65" s="17" t="s">
        <v>299</v>
      </c>
      <c r="Q65" s="17" t="s">
        <v>144</v>
      </c>
      <c r="R65" s="27" t="s">
        <v>182</v>
      </c>
      <c r="S65" s="54"/>
    </row>
    <row r="66" ht="54" customHeight="1" spans="1:19">
      <c r="A66" s="17" t="s">
        <v>13</v>
      </c>
      <c r="B66" s="18" t="s">
        <v>15</v>
      </c>
      <c r="C66" s="17" t="s">
        <v>17</v>
      </c>
      <c r="D66" s="27"/>
      <c r="E66" s="27" t="s">
        <v>372</v>
      </c>
      <c r="F66" s="44" t="s">
        <v>373</v>
      </c>
      <c r="G66" s="17" t="s">
        <v>287</v>
      </c>
      <c r="H66" s="17" t="s">
        <v>288</v>
      </c>
      <c r="I66" s="27">
        <v>10</v>
      </c>
      <c r="J66" s="27">
        <v>10</v>
      </c>
      <c r="K66" s="27"/>
      <c r="L66" s="27" t="s">
        <v>142</v>
      </c>
      <c r="M66" s="27">
        <v>21</v>
      </c>
      <c r="N66" s="27">
        <v>3</v>
      </c>
      <c r="O66" s="23" t="s">
        <v>374</v>
      </c>
      <c r="P66" s="17" t="s">
        <v>299</v>
      </c>
      <c r="Q66" s="17" t="s">
        <v>144</v>
      </c>
      <c r="R66" s="27" t="s">
        <v>182</v>
      </c>
      <c r="S66" s="54"/>
    </row>
    <row r="67" ht="54" customHeight="1" spans="1:19">
      <c r="A67" s="17" t="s">
        <v>13</v>
      </c>
      <c r="B67" s="18" t="s">
        <v>15</v>
      </c>
      <c r="C67" s="17" t="s">
        <v>17</v>
      </c>
      <c r="D67" s="27"/>
      <c r="E67" s="27" t="s">
        <v>375</v>
      </c>
      <c r="F67" s="44" t="s">
        <v>301</v>
      </c>
      <c r="G67" s="17" t="s">
        <v>351</v>
      </c>
      <c r="H67" s="17" t="s">
        <v>376</v>
      </c>
      <c r="I67" s="27">
        <v>12.5</v>
      </c>
      <c r="J67" s="27">
        <v>12.5</v>
      </c>
      <c r="K67" s="27"/>
      <c r="L67" s="27" t="s">
        <v>142</v>
      </c>
      <c r="M67" s="27">
        <v>27</v>
      </c>
      <c r="N67" s="27">
        <v>3</v>
      </c>
      <c r="O67" s="23" t="s">
        <v>325</v>
      </c>
      <c r="P67" s="17" t="s">
        <v>299</v>
      </c>
      <c r="Q67" s="17" t="s">
        <v>144</v>
      </c>
      <c r="R67" s="27" t="s">
        <v>182</v>
      </c>
      <c r="S67" s="39"/>
    </row>
    <row r="68" customFormat="1" ht="92" customHeight="1" spans="1:19">
      <c r="A68" s="39" t="s">
        <v>13</v>
      </c>
      <c r="B68" s="39" t="s">
        <v>23</v>
      </c>
      <c r="C68" s="27" t="s">
        <v>26</v>
      </c>
      <c r="D68" s="39"/>
      <c r="E68" s="39" t="s">
        <v>377</v>
      </c>
      <c r="F68" s="41" t="s">
        <v>378</v>
      </c>
      <c r="G68" s="17" t="s">
        <v>223</v>
      </c>
      <c r="H68" s="39" t="s">
        <v>224</v>
      </c>
      <c r="I68" s="39">
        <v>500</v>
      </c>
      <c r="J68" s="39">
        <v>500</v>
      </c>
      <c r="K68" s="39"/>
      <c r="L68" s="39" t="s">
        <v>142</v>
      </c>
      <c r="M68" s="39">
        <v>415</v>
      </c>
      <c r="N68" s="39">
        <v>24</v>
      </c>
      <c r="O68" s="40" t="s">
        <v>379</v>
      </c>
      <c r="P68" s="67" t="s">
        <v>223</v>
      </c>
      <c r="Q68" s="67" t="s">
        <v>149</v>
      </c>
      <c r="R68" s="27" t="s">
        <v>152</v>
      </c>
      <c r="S68" s="54"/>
    </row>
    <row r="69" customFormat="1" ht="164" customHeight="1" spans="1:19">
      <c r="A69" s="39" t="s">
        <v>13</v>
      </c>
      <c r="B69" s="18" t="s">
        <v>15</v>
      </c>
      <c r="C69" s="39" t="s">
        <v>18</v>
      </c>
      <c r="D69" s="39"/>
      <c r="E69" s="39" t="s">
        <v>380</v>
      </c>
      <c r="F69" s="41" t="s">
        <v>381</v>
      </c>
      <c r="G69" s="17" t="s">
        <v>223</v>
      </c>
      <c r="H69" s="39" t="s">
        <v>224</v>
      </c>
      <c r="I69" s="39">
        <v>200</v>
      </c>
      <c r="J69" s="39">
        <v>200</v>
      </c>
      <c r="K69" s="39"/>
      <c r="L69" s="39" t="s">
        <v>142</v>
      </c>
      <c r="M69" s="39">
        <v>415</v>
      </c>
      <c r="N69" s="39">
        <v>24</v>
      </c>
      <c r="O69" s="40" t="s">
        <v>382</v>
      </c>
      <c r="P69" s="67" t="s">
        <v>223</v>
      </c>
      <c r="Q69" s="67" t="s">
        <v>149</v>
      </c>
      <c r="R69" s="27" t="s">
        <v>152</v>
      </c>
      <c r="S69" s="54"/>
    </row>
    <row r="70" customFormat="1" ht="63" customHeight="1" spans="1:19">
      <c r="A70" s="39" t="s">
        <v>13</v>
      </c>
      <c r="B70" s="18" t="s">
        <v>15</v>
      </c>
      <c r="C70" s="39" t="s">
        <v>18</v>
      </c>
      <c r="D70" s="58"/>
      <c r="E70" s="34" t="s">
        <v>383</v>
      </c>
      <c r="F70" s="41" t="s">
        <v>384</v>
      </c>
      <c r="G70" s="17" t="s">
        <v>223</v>
      </c>
      <c r="H70" s="39" t="s">
        <v>224</v>
      </c>
      <c r="I70" s="39">
        <v>80</v>
      </c>
      <c r="J70" s="39">
        <v>80</v>
      </c>
      <c r="K70" s="39"/>
      <c r="L70" s="39" t="s">
        <v>142</v>
      </c>
      <c r="M70" s="39">
        <v>40</v>
      </c>
      <c r="N70" s="39">
        <v>6</v>
      </c>
      <c r="O70" s="41" t="s">
        <v>385</v>
      </c>
      <c r="P70" s="17" t="s">
        <v>223</v>
      </c>
      <c r="Q70" s="39" t="s">
        <v>149</v>
      </c>
      <c r="R70" s="27" t="s">
        <v>152</v>
      </c>
      <c r="S70" s="54"/>
    </row>
    <row r="71" customFormat="1" ht="63" customHeight="1" spans="1:19">
      <c r="A71" s="39" t="s">
        <v>64</v>
      </c>
      <c r="B71" s="39" t="s">
        <v>170</v>
      </c>
      <c r="C71" s="39" t="s">
        <v>67</v>
      </c>
      <c r="D71" s="58"/>
      <c r="E71" s="34" t="s">
        <v>386</v>
      </c>
      <c r="F71" s="41" t="s">
        <v>387</v>
      </c>
      <c r="G71" s="17" t="s">
        <v>223</v>
      </c>
      <c r="H71" s="39" t="s">
        <v>224</v>
      </c>
      <c r="I71" s="39">
        <v>60</v>
      </c>
      <c r="J71" s="39">
        <v>60</v>
      </c>
      <c r="K71" s="39"/>
      <c r="L71" s="39" t="s">
        <v>142</v>
      </c>
      <c r="M71" s="39">
        <v>415</v>
      </c>
      <c r="N71" s="39">
        <v>24</v>
      </c>
      <c r="O71" s="41" t="s">
        <v>388</v>
      </c>
      <c r="P71" s="17" t="s">
        <v>223</v>
      </c>
      <c r="Q71" s="17" t="s">
        <v>144</v>
      </c>
      <c r="R71" s="27" t="s">
        <v>152</v>
      </c>
      <c r="S71" s="54"/>
    </row>
    <row r="72" customFormat="1" ht="63" customHeight="1" spans="1:19">
      <c r="A72" s="39" t="s">
        <v>13</v>
      </c>
      <c r="B72" s="18" t="s">
        <v>15</v>
      </c>
      <c r="C72" s="39" t="s">
        <v>17</v>
      </c>
      <c r="D72" s="41"/>
      <c r="E72" s="39" t="s">
        <v>389</v>
      </c>
      <c r="F72" s="58" t="s">
        <v>390</v>
      </c>
      <c r="G72" s="17" t="s">
        <v>223</v>
      </c>
      <c r="H72" s="39" t="s">
        <v>224</v>
      </c>
      <c r="I72" s="39">
        <v>100</v>
      </c>
      <c r="J72" s="39">
        <v>100</v>
      </c>
      <c r="K72" s="39"/>
      <c r="L72" s="39" t="s">
        <v>142</v>
      </c>
      <c r="M72" s="39">
        <v>103</v>
      </c>
      <c r="N72" s="39">
        <v>10</v>
      </c>
      <c r="O72" s="41" t="s">
        <v>391</v>
      </c>
      <c r="P72" s="17" t="s">
        <v>223</v>
      </c>
      <c r="Q72" s="17" t="s">
        <v>144</v>
      </c>
      <c r="R72" s="27" t="s">
        <v>152</v>
      </c>
      <c r="S72" s="54"/>
    </row>
    <row r="73" customFormat="1" ht="63" customHeight="1" spans="1:19">
      <c r="A73" s="39" t="s">
        <v>64</v>
      </c>
      <c r="B73" s="39" t="s">
        <v>170</v>
      </c>
      <c r="C73" s="39" t="s">
        <v>67</v>
      </c>
      <c r="D73" s="41"/>
      <c r="E73" s="39" t="s">
        <v>392</v>
      </c>
      <c r="F73" s="41" t="s">
        <v>393</v>
      </c>
      <c r="G73" s="17" t="s">
        <v>223</v>
      </c>
      <c r="H73" s="39" t="s">
        <v>224</v>
      </c>
      <c r="I73" s="39">
        <v>42</v>
      </c>
      <c r="J73" s="39">
        <v>42</v>
      </c>
      <c r="K73" s="39"/>
      <c r="L73" s="39" t="s">
        <v>142</v>
      </c>
      <c r="M73" s="39">
        <v>130</v>
      </c>
      <c r="N73" s="39">
        <v>14</v>
      </c>
      <c r="O73" s="41" t="s">
        <v>394</v>
      </c>
      <c r="P73" s="17" t="s">
        <v>223</v>
      </c>
      <c r="Q73" s="17" t="s">
        <v>144</v>
      </c>
      <c r="R73" s="27" t="s">
        <v>152</v>
      </c>
      <c r="S73" s="54"/>
    </row>
    <row r="74" s="1" customFormat="1" ht="63" customHeight="1" spans="1:19">
      <c r="A74" s="39" t="s">
        <v>13</v>
      </c>
      <c r="B74" s="18" t="s">
        <v>15</v>
      </c>
      <c r="C74" s="39" t="s">
        <v>17</v>
      </c>
      <c r="D74" s="58"/>
      <c r="E74" s="34" t="s">
        <v>395</v>
      </c>
      <c r="F74" s="58" t="s">
        <v>396</v>
      </c>
      <c r="G74" s="17" t="s">
        <v>223</v>
      </c>
      <c r="H74" s="34" t="s">
        <v>224</v>
      </c>
      <c r="I74" s="34">
        <v>52</v>
      </c>
      <c r="J74" s="34">
        <v>52</v>
      </c>
      <c r="K74" s="34"/>
      <c r="L74" s="34" t="s">
        <v>142</v>
      </c>
      <c r="M74" s="34">
        <v>116</v>
      </c>
      <c r="N74" s="34">
        <v>13</v>
      </c>
      <c r="O74" s="58" t="s">
        <v>397</v>
      </c>
      <c r="P74" s="17" t="s">
        <v>223</v>
      </c>
      <c r="Q74" s="17" t="s">
        <v>144</v>
      </c>
      <c r="R74" s="27" t="s">
        <v>152</v>
      </c>
      <c r="S74" s="56"/>
    </row>
    <row r="75" customFormat="1" ht="78" customHeight="1" spans="1:19">
      <c r="A75" s="59" t="s">
        <v>13</v>
      </c>
      <c r="B75" s="18" t="s">
        <v>15</v>
      </c>
      <c r="C75" s="59" t="s">
        <v>18</v>
      </c>
      <c r="D75" s="60"/>
      <c r="E75" s="34" t="s">
        <v>398</v>
      </c>
      <c r="F75" s="61" t="s">
        <v>399</v>
      </c>
      <c r="G75" s="34" t="s">
        <v>340</v>
      </c>
      <c r="H75" s="34" t="s">
        <v>400</v>
      </c>
      <c r="I75" s="68">
        <v>10</v>
      </c>
      <c r="J75" s="68">
        <v>10</v>
      </c>
      <c r="K75" s="69"/>
      <c r="L75" s="34" t="s">
        <v>142</v>
      </c>
      <c r="M75" s="34">
        <v>324</v>
      </c>
      <c r="N75" s="34">
        <v>51</v>
      </c>
      <c r="O75" s="43" t="s">
        <v>401</v>
      </c>
      <c r="P75" s="34" t="s">
        <v>340</v>
      </c>
      <c r="Q75" s="68" t="s">
        <v>149</v>
      </c>
      <c r="R75" s="27" t="s">
        <v>152</v>
      </c>
      <c r="S75" s="54"/>
    </row>
    <row r="76" customFormat="1" ht="71" customHeight="1" spans="1:19">
      <c r="A76" s="20" t="s">
        <v>13</v>
      </c>
      <c r="B76" s="18" t="s">
        <v>15</v>
      </c>
      <c r="C76" s="59" t="s">
        <v>18</v>
      </c>
      <c r="D76" s="20"/>
      <c r="E76" s="20" t="s">
        <v>402</v>
      </c>
      <c r="F76" s="62" t="s">
        <v>403</v>
      </c>
      <c r="G76" s="20" t="s">
        <v>262</v>
      </c>
      <c r="H76" s="20" t="s">
        <v>404</v>
      </c>
      <c r="I76" s="24">
        <v>190</v>
      </c>
      <c r="J76" s="24">
        <v>190</v>
      </c>
      <c r="K76" s="20"/>
      <c r="L76" s="20" t="s">
        <v>142</v>
      </c>
      <c r="M76" s="24">
        <v>300</v>
      </c>
      <c r="N76" s="24">
        <v>98</v>
      </c>
      <c r="O76" s="62" t="s">
        <v>405</v>
      </c>
      <c r="P76" s="20" t="s">
        <v>406</v>
      </c>
      <c r="Q76" s="20" t="s">
        <v>149</v>
      </c>
      <c r="R76" s="27" t="s">
        <v>152</v>
      </c>
      <c r="S76" s="38"/>
    </row>
    <row r="77" customFormat="1" ht="71" customHeight="1" spans="1:19">
      <c r="A77" s="17" t="s">
        <v>64</v>
      </c>
      <c r="B77" s="17" t="s">
        <v>170</v>
      </c>
      <c r="C77" s="17" t="s">
        <v>68</v>
      </c>
      <c r="D77" s="48"/>
      <c r="E77" s="17" t="s">
        <v>407</v>
      </c>
      <c r="F77" s="23" t="s">
        <v>408</v>
      </c>
      <c r="G77" s="17" t="s">
        <v>345</v>
      </c>
      <c r="H77" s="17" t="s">
        <v>409</v>
      </c>
      <c r="I77" s="17">
        <v>58</v>
      </c>
      <c r="J77" s="48">
        <v>58</v>
      </c>
      <c r="K77" s="17"/>
      <c r="L77" s="48" t="s">
        <v>142</v>
      </c>
      <c r="M77" s="17">
        <v>65</v>
      </c>
      <c r="N77" s="48">
        <v>6</v>
      </c>
      <c r="O77" s="23" t="s">
        <v>410</v>
      </c>
      <c r="P77" s="17" t="s">
        <v>411</v>
      </c>
      <c r="Q77" s="17" t="s">
        <v>411</v>
      </c>
      <c r="R77" s="17" t="s">
        <v>412</v>
      </c>
      <c r="S77" s="38"/>
    </row>
    <row r="78" customFormat="1" ht="71" customHeight="1" spans="1:19">
      <c r="A78" s="17" t="s">
        <v>64</v>
      </c>
      <c r="B78" s="17" t="s">
        <v>170</v>
      </c>
      <c r="C78" s="63" t="s">
        <v>68</v>
      </c>
      <c r="D78" s="17"/>
      <c r="E78" s="17" t="s">
        <v>413</v>
      </c>
      <c r="F78" s="23" t="s">
        <v>414</v>
      </c>
      <c r="G78" s="17" t="s">
        <v>249</v>
      </c>
      <c r="H78" s="17" t="s">
        <v>415</v>
      </c>
      <c r="I78" s="17">
        <v>10</v>
      </c>
      <c r="J78" s="17">
        <v>10</v>
      </c>
      <c r="K78" s="17"/>
      <c r="L78" s="17" t="s">
        <v>142</v>
      </c>
      <c r="M78" s="24">
        <v>20</v>
      </c>
      <c r="N78" s="17">
        <v>5</v>
      </c>
      <c r="O78" s="23" t="s">
        <v>416</v>
      </c>
      <c r="P78" s="17" t="s">
        <v>411</v>
      </c>
      <c r="Q78" s="17" t="s">
        <v>411</v>
      </c>
      <c r="R78" s="17" t="s">
        <v>412</v>
      </c>
      <c r="S78" s="54"/>
    </row>
    <row r="79" customFormat="1" ht="71" customHeight="1" spans="1:19">
      <c r="A79" s="17" t="s">
        <v>64</v>
      </c>
      <c r="B79" s="17" t="s">
        <v>170</v>
      </c>
      <c r="C79" s="17" t="s">
        <v>68</v>
      </c>
      <c r="D79" s="48"/>
      <c r="E79" s="17" t="s">
        <v>417</v>
      </c>
      <c r="F79" s="23" t="s">
        <v>418</v>
      </c>
      <c r="G79" s="17" t="s">
        <v>262</v>
      </c>
      <c r="H79" s="64" t="s">
        <v>419</v>
      </c>
      <c r="I79" s="17">
        <v>60</v>
      </c>
      <c r="J79" s="17">
        <v>60</v>
      </c>
      <c r="K79" s="48"/>
      <c r="L79" s="17" t="s">
        <v>142</v>
      </c>
      <c r="M79" s="17">
        <v>40</v>
      </c>
      <c r="N79" s="48">
        <v>3</v>
      </c>
      <c r="O79" s="23" t="s">
        <v>420</v>
      </c>
      <c r="P79" s="17" t="s">
        <v>411</v>
      </c>
      <c r="Q79" s="17" t="s">
        <v>411</v>
      </c>
      <c r="R79" s="17" t="s">
        <v>421</v>
      </c>
      <c r="S79" s="54"/>
    </row>
    <row r="80" customFormat="1" ht="71" customHeight="1" spans="1:19">
      <c r="A80" s="17" t="s">
        <v>64</v>
      </c>
      <c r="B80" s="17" t="s">
        <v>170</v>
      </c>
      <c r="C80" s="17" t="s">
        <v>68</v>
      </c>
      <c r="D80" s="48"/>
      <c r="E80" s="17" t="s">
        <v>422</v>
      </c>
      <c r="F80" s="23" t="s">
        <v>423</v>
      </c>
      <c r="G80" s="17" t="s">
        <v>262</v>
      </c>
      <c r="H80" s="64" t="s">
        <v>419</v>
      </c>
      <c r="I80" s="17">
        <v>15</v>
      </c>
      <c r="J80" s="17">
        <v>15</v>
      </c>
      <c r="K80" s="48"/>
      <c r="L80" s="17" t="s">
        <v>142</v>
      </c>
      <c r="M80" s="17">
        <v>27</v>
      </c>
      <c r="N80" s="48">
        <v>4</v>
      </c>
      <c r="O80" s="23" t="s">
        <v>424</v>
      </c>
      <c r="P80" s="17" t="s">
        <v>411</v>
      </c>
      <c r="Q80" s="17" t="s">
        <v>411</v>
      </c>
      <c r="R80" s="17" t="s">
        <v>421</v>
      </c>
      <c r="S80" s="54"/>
    </row>
    <row r="81" customFormat="1" ht="71" customHeight="1" spans="1:19">
      <c r="A81" s="17" t="s">
        <v>64</v>
      </c>
      <c r="B81" s="17" t="s">
        <v>170</v>
      </c>
      <c r="C81" s="17" t="s">
        <v>68</v>
      </c>
      <c r="D81" s="17"/>
      <c r="E81" s="17" t="s">
        <v>425</v>
      </c>
      <c r="F81" s="23" t="s">
        <v>426</v>
      </c>
      <c r="G81" s="17" t="s">
        <v>262</v>
      </c>
      <c r="H81" s="65" t="s">
        <v>427</v>
      </c>
      <c r="I81" s="17">
        <v>40</v>
      </c>
      <c r="J81" s="17">
        <v>40</v>
      </c>
      <c r="K81" s="17"/>
      <c r="L81" s="17" t="s">
        <v>142</v>
      </c>
      <c r="M81" s="17">
        <v>40</v>
      </c>
      <c r="N81" s="17">
        <v>2</v>
      </c>
      <c r="O81" s="23" t="s">
        <v>428</v>
      </c>
      <c r="P81" s="17" t="s">
        <v>411</v>
      </c>
      <c r="Q81" s="17" t="s">
        <v>411</v>
      </c>
      <c r="R81" s="17" t="s">
        <v>421</v>
      </c>
      <c r="S81" s="54"/>
    </row>
    <row r="82" customFormat="1" ht="71" customHeight="1" spans="1:19">
      <c r="A82" s="17" t="s">
        <v>64</v>
      </c>
      <c r="B82" s="17" t="s">
        <v>170</v>
      </c>
      <c r="C82" s="17" t="s">
        <v>68</v>
      </c>
      <c r="D82" s="20"/>
      <c r="E82" s="20" t="s">
        <v>429</v>
      </c>
      <c r="F82" s="62" t="s">
        <v>430</v>
      </c>
      <c r="G82" s="17" t="s">
        <v>296</v>
      </c>
      <c r="H82" s="20" t="s">
        <v>431</v>
      </c>
      <c r="I82" s="24">
        <v>80</v>
      </c>
      <c r="J82" s="24">
        <v>80</v>
      </c>
      <c r="K82" s="20"/>
      <c r="L82" s="17" t="s">
        <v>142</v>
      </c>
      <c r="M82" s="24">
        <v>60</v>
      </c>
      <c r="N82" s="24">
        <v>6</v>
      </c>
      <c r="O82" s="23" t="s">
        <v>432</v>
      </c>
      <c r="P82" s="17" t="s">
        <v>411</v>
      </c>
      <c r="Q82" s="17" t="s">
        <v>411</v>
      </c>
      <c r="R82" s="17" t="s">
        <v>421</v>
      </c>
      <c r="S82" s="38"/>
    </row>
    <row r="83" customFormat="1" ht="71" customHeight="1" spans="1:19">
      <c r="A83" s="20" t="s">
        <v>64</v>
      </c>
      <c r="B83" s="17" t="s">
        <v>170</v>
      </c>
      <c r="C83" s="20" t="s">
        <v>68</v>
      </c>
      <c r="D83" s="20"/>
      <c r="E83" s="20" t="s">
        <v>433</v>
      </c>
      <c r="F83" s="62" t="s">
        <v>434</v>
      </c>
      <c r="G83" s="17" t="s">
        <v>296</v>
      </c>
      <c r="H83" s="20" t="s">
        <v>435</v>
      </c>
      <c r="I83" s="24">
        <v>30</v>
      </c>
      <c r="J83" s="24">
        <v>30</v>
      </c>
      <c r="K83" s="20"/>
      <c r="L83" s="20" t="s">
        <v>142</v>
      </c>
      <c r="M83" s="20">
        <v>42</v>
      </c>
      <c r="N83" s="24">
        <v>4</v>
      </c>
      <c r="O83" s="23" t="s">
        <v>436</v>
      </c>
      <c r="P83" s="17" t="s">
        <v>411</v>
      </c>
      <c r="Q83" s="17" t="s">
        <v>411</v>
      </c>
      <c r="R83" s="17" t="s">
        <v>421</v>
      </c>
      <c r="S83" s="38"/>
    </row>
    <row r="84" customFormat="1" ht="71" customHeight="1" spans="1:19">
      <c r="A84" s="20" t="s">
        <v>64</v>
      </c>
      <c r="B84" s="17" t="s">
        <v>170</v>
      </c>
      <c r="C84" s="20" t="s">
        <v>68</v>
      </c>
      <c r="D84" s="24"/>
      <c r="E84" s="17" t="s">
        <v>437</v>
      </c>
      <c r="F84" s="23" t="s">
        <v>438</v>
      </c>
      <c r="G84" s="32" t="s">
        <v>262</v>
      </c>
      <c r="H84" s="32" t="s">
        <v>439</v>
      </c>
      <c r="I84" s="17">
        <v>30</v>
      </c>
      <c r="J84" s="17">
        <v>30</v>
      </c>
      <c r="K84" s="20"/>
      <c r="L84" s="20" t="s">
        <v>142</v>
      </c>
      <c r="M84" s="70">
        <v>12</v>
      </c>
      <c r="N84" s="17">
        <v>1</v>
      </c>
      <c r="O84" s="23" t="s">
        <v>440</v>
      </c>
      <c r="P84" s="20" t="s">
        <v>411</v>
      </c>
      <c r="Q84" s="20" t="s">
        <v>411</v>
      </c>
      <c r="R84" s="17" t="s">
        <v>412</v>
      </c>
      <c r="S84" s="54"/>
    </row>
    <row r="85" customFormat="1" ht="71" customHeight="1" spans="1:19">
      <c r="A85" s="20" t="s">
        <v>64</v>
      </c>
      <c r="B85" s="17" t="s">
        <v>170</v>
      </c>
      <c r="C85" s="20" t="s">
        <v>68</v>
      </c>
      <c r="D85" s="24"/>
      <c r="E85" s="17" t="s">
        <v>441</v>
      </c>
      <c r="F85" s="23" t="s">
        <v>442</v>
      </c>
      <c r="G85" s="32" t="s">
        <v>262</v>
      </c>
      <c r="H85" s="32" t="s">
        <v>443</v>
      </c>
      <c r="I85" s="48">
        <v>80</v>
      </c>
      <c r="J85" s="48">
        <v>80</v>
      </c>
      <c r="K85" s="20"/>
      <c r="L85" s="20" t="s">
        <v>142</v>
      </c>
      <c r="M85" s="70">
        <v>50</v>
      </c>
      <c r="N85" s="48">
        <v>1</v>
      </c>
      <c r="O85" s="23" t="s">
        <v>444</v>
      </c>
      <c r="P85" s="20" t="s">
        <v>411</v>
      </c>
      <c r="Q85" s="20" t="s">
        <v>411</v>
      </c>
      <c r="R85" s="17" t="s">
        <v>412</v>
      </c>
      <c r="S85" s="54"/>
    </row>
    <row r="86" customFormat="1" ht="71" customHeight="1" spans="1:19">
      <c r="A86" s="20" t="s">
        <v>64</v>
      </c>
      <c r="B86" s="17" t="s">
        <v>170</v>
      </c>
      <c r="C86" s="20" t="s">
        <v>68</v>
      </c>
      <c r="D86" s="24"/>
      <c r="E86" s="17" t="s">
        <v>445</v>
      </c>
      <c r="F86" s="23" t="s">
        <v>446</v>
      </c>
      <c r="G86" s="32" t="s">
        <v>262</v>
      </c>
      <c r="H86" s="32" t="s">
        <v>447</v>
      </c>
      <c r="I86" s="48">
        <v>52</v>
      </c>
      <c r="J86" s="48">
        <v>52</v>
      </c>
      <c r="K86" s="20"/>
      <c r="L86" s="20" t="s">
        <v>142</v>
      </c>
      <c r="M86" s="70">
        <v>30</v>
      </c>
      <c r="N86" s="48">
        <v>1</v>
      </c>
      <c r="O86" s="23" t="s">
        <v>448</v>
      </c>
      <c r="P86" s="20" t="s">
        <v>411</v>
      </c>
      <c r="Q86" s="20" t="s">
        <v>411</v>
      </c>
      <c r="R86" s="17" t="s">
        <v>412</v>
      </c>
      <c r="S86" s="54"/>
    </row>
    <row r="87" customFormat="1" ht="71" customHeight="1" spans="1:19">
      <c r="A87" s="20" t="s">
        <v>64</v>
      </c>
      <c r="B87" s="17" t="s">
        <v>170</v>
      </c>
      <c r="C87" s="20" t="s">
        <v>68</v>
      </c>
      <c r="D87" s="24"/>
      <c r="E87" s="17" t="s">
        <v>449</v>
      </c>
      <c r="F87" s="23" t="s">
        <v>450</v>
      </c>
      <c r="G87" s="32" t="s">
        <v>262</v>
      </c>
      <c r="H87" s="32" t="s">
        <v>419</v>
      </c>
      <c r="I87" s="48">
        <v>35</v>
      </c>
      <c r="J87" s="48">
        <v>35</v>
      </c>
      <c r="K87" s="20"/>
      <c r="L87" s="20" t="s">
        <v>142</v>
      </c>
      <c r="M87" s="70">
        <v>30</v>
      </c>
      <c r="N87" s="48">
        <v>1</v>
      </c>
      <c r="O87" s="23" t="s">
        <v>448</v>
      </c>
      <c r="P87" s="20" t="s">
        <v>411</v>
      </c>
      <c r="Q87" s="20" t="s">
        <v>411</v>
      </c>
      <c r="R87" s="17" t="s">
        <v>412</v>
      </c>
      <c r="S87" s="54"/>
    </row>
    <row r="88" customFormat="1" ht="71" customHeight="1" spans="1:19">
      <c r="A88" s="20" t="s">
        <v>64</v>
      </c>
      <c r="B88" s="17" t="s">
        <v>170</v>
      </c>
      <c r="C88" s="20" t="s">
        <v>68</v>
      </c>
      <c r="D88" s="24"/>
      <c r="E88" s="17" t="s">
        <v>451</v>
      </c>
      <c r="F88" s="23" t="s">
        <v>452</v>
      </c>
      <c r="G88" s="32" t="s">
        <v>262</v>
      </c>
      <c r="H88" s="32" t="s">
        <v>439</v>
      </c>
      <c r="I88" s="48">
        <v>35</v>
      </c>
      <c r="J88" s="48">
        <v>35</v>
      </c>
      <c r="K88" s="20"/>
      <c r="L88" s="20" t="s">
        <v>142</v>
      </c>
      <c r="M88" s="70">
        <v>26</v>
      </c>
      <c r="N88" s="48">
        <v>4</v>
      </c>
      <c r="O88" s="23" t="s">
        <v>453</v>
      </c>
      <c r="P88" s="20" t="s">
        <v>411</v>
      </c>
      <c r="Q88" s="20" t="s">
        <v>411</v>
      </c>
      <c r="R88" s="17" t="s">
        <v>412</v>
      </c>
      <c r="S88" s="54"/>
    </row>
    <row r="89" customFormat="1" ht="71" customHeight="1" spans="1:19">
      <c r="A89" s="20" t="s">
        <v>64</v>
      </c>
      <c r="B89" s="17" t="s">
        <v>170</v>
      </c>
      <c r="C89" s="20" t="s">
        <v>68</v>
      </c>
      <c r="D89" s="24"/>
      <c r="E89" s="20" t="s">
        <v>454</v>
      </c>
      <c r="F89" s="23" t="s">
        <v>455</v>
      </c>
      <c r="G89" s="32" t="s">
        <v>262</v>
      </c>
      <c r="H89" s="32" t="s">
        <v>439</v>
      </c>
      <c r="I89" s="17">
        <v>25</v>
      </c>
      <c r="J89" s="17">
        <v>25</v>
      </c>
      <c r="K89" s="20"/>
      <c r="L89" s="20" t="s">
        <v>142</v>
      </c>
      <c r="M89" s="70">
        <v>34</v>
      </c>
      <c r="N89" s="17">
        <v>7</v>
      </c>
      <c r="O89" s="23" t="s">
        <v>456</v>
      </c>
      <c r="P89" s="20" t="s">
        <v>411</v>
      </c>
      <c r="Q89" s="20" t="s">
        <v>411</v>
      </c>
      <c r="R89" s="17" t="s">
        <v>412</v>
      </c>
      <c r="S89" s="54"/>
    </row>
    <row r="90" customFormat="1" ht="71" customHeight="1" spans="1:19">
      <c r="A90" s="20" t="s">
        <v>64</v>
      </c>
      <c r="B90" s="17" t="s">
        <v>170</v>
      </c>
      <c r="C90" s="20" t="s">
        <v>68</v>
      </c>
      <c r="D90" s="24"/>
      <c r="E90" s="20" t="s">
        <v>457</v>
      </c>
      <c r="F90" s="23" t="s">
        <v>458</v>
      </c>
      <c r="G90" s="32" t="s">
        <v>262</v>
      </c>
      <c r="H90" s="32" t="s">
        <v>459</v>
      </c>
      <c r="I90" s="17">
        <v>25</v>
      </c>
      <c r="J90" s="17">
        <v>25</v>
      </c>
      <c r="K90" s="20"/>
      <c r="L90" s="20" t="s">
        <v>142</v>
      </c>
      <c r="M90" s="70">
        <v>25</v>
      </c>
      <c r="N90" s="17">
        <v>2</v>
      </c>
      <c r="O90" s="23" t="s">
        <v>460</v>
      </c>
      <c r="P90" s="20" t="s">
        <v>411</v>
      </c>
      <c r="Q90" s="20" t="s">
        <v>411</v>
      </c>
      <c r="R90" s="17" t="s">
        <v>412</v>
      </c>
      <c r="S90" s="38"/>
    </row>
    <row r="91" customFormat="1" ht="71" customHeight="1" spans="1:19">
      <c r="A91" s="20" t="s">
        <v>64</v>
      </c>
      <c r="B91" s="17" t="s">
        <v>170</v>
      </c>
      <c r="C91" s="20" t="s">
        <v>68</v>
      </c>
      <c r="D91" s="24"/>
      <c r="E91" s="17" t="s">
        <v>461</v>
      </c>
      <c r="F91" s="23" t="s">
        <v>462</v>
      </c>
      <c r="G91" s="32" t="s">
        <v>262</v>
      </c>
      <c r="H91" s="32" t="s">
        <v>463</v>
      </c>
      <c r="I91" s="17">
        <v>48</v>
      </c>
      <c r="J91" s="17">
        <v>48</v>
      </c>
      <c r="K91" s="20"/>
      <c r="L91" s="20" t="s">
        <v>142</v>
      </c>
      <c r="M91" s="70">
        <v>34</v>
      </c>
      <c r="N91" s="17">
        <v>2</v>
      </c>
      <c r="O91" s="23" t="s">
        <v>464</v>
      </c>
      <c r="P91" s="20" t="s">
        <v>411</v>
      </c>
      <c r="Q91" s="20" t="s">
        <v>411</v>
      </c>
      <c r="R91" s="17" t="s">
        <v>412</v>
      </c>
      <c r="S91" s="38"/>
    </row>
    <row r="92" customFormat="1" ht="71" customHeight="1" spans="1:19">
      <c r="A92" s="20" t="s">
        <v>64</v>
      </c>
      <c r="B92" s="17" t="s">
        <v>170</v>
      </c>
      <c r="C92" s="20" t="s">
        <v>68</v>
      </c>
      <c r="D92" s="24"/>
      <c r="E92" s="17" t="s">
        <v>465</v>
      </c>
      <c r="F92" s="23" t="s">
        <v>466</v>
      </c>
      <c r="G92" s="32" t="s">
        <v>351</v>
      </c>
      <c r="H92" s="32" t="s">
        <v>467</v>
      </c>
      <c r="I92" s="17">
        <v>58</v>
      </c>
      <c r="J92" s="17">
        <v>58</v>
      </c>
      <c r="K92" s="20"/>
      <c r="L92" s="20" t="s">
        <v>142</v>
      </c>
      <c r="M92" s="70">
        <v>32</v>
      </c>
      <c r="N92" s="17">
        <v>2</v>
      </c>
      <c r="O92" s="23" t="s">
        <v>468</v>
      </c>
      <c r="P92" s="20" t="s">
        <v>411</v>
      </c>
      <c r="Q92" s="20" t="s">
        <v>411</v>
      </c>
      <c r="R92" s="17" t="s">
        <v>412</v>
      </c>
      <c r="S92" s="39"/>
    </row>
    <row r="93" customFormat="1" ht="71" customHeight="1" spans="1:19">
      <c r="A93" s="20" t="s">
        <v>64</v>
      </c>
      <c r="B93" s="17" t="s">
        <v>170</v>
      </c>
      <c r="C93" s="20" t="s">
        <v>68</v>
      </c>
      <c r="D93" s="24"/>
      <c r="E93" s="17" t="s">
        <v>469</v>
      </c>
      <c r="F93" s="23" t="s">
        <v>470</v>
      </c>
      <c r="G93" s="32" t="s">
        <v>351</v>
      </c>
      <c r="H93" s="32" t="s">
        <v>471</v>
      </c>
      <c r="I93" s="17">
        <v>30</v>
      </c>
      <c r="J93" s="17">
        <v>30</v>
      </c>
      <c r="K93" s="20"/>
      <c r="L93" s="20" t="s">
        <v>142</v>
      </c>
      <c r="M93" s="70">
        <v>26</v>
      </c>
      <c r="N93" s="17">
        <v>3</v>
      </c>
      <c r="O93" s="23" t="s">
        <v>472</v>
      </c>
      <c r="P93" s="20" t="s">
        <v>411</v>
      </c>
      <c r="Q93" s="20" t="s">
        <v>411</v>
      </c>
      <c r="R93" s="17" t="s">
        <v>412</v>
      </c>
      <c r="S93" s="39"/>
    </row>
    <row r="94" customFormat="1" ht="71" customHeight="1" spans="1:19">
      <c r="A94" s="20" t="s">
        <v>64</v>
      </c>
      <c r="B94" s="17" t="s">
        <v>170</v>
      </c>
      <c r="C94" s="20" t="s">
        <v>68</v>
      </c>
      <c r="D94" s="24"/>
      <c r="E94" s="17" t="s">
        <v>473</v>
      </c>
      <c r="F94" s="23" t="s">
        <v>474</v>
      </c>
      <c r="G94" s="32" t="s">
        <v>351</v>
      </c>
      <c r="H94" s="32" t="s">
        <v>471</v>
      </c>
      <c r="I94" s="17">
        <v>28</v>
      </c>
      <c r="J94" s="17">
        <v>28</v>
      </c>
      <c r="K94" s="20"/>
      <c r="L94" s="20" t="s">
        <v>142</v>
      </c>
      <c r="M94" s="70">
        <v>26</v>
      </c>
      <c r="N94" s="17">
        <v>3</v>
      </c>
      <c r="O94" s="23" t="s">
        <v>475</v>
      </c>
      <c r="P94" s="20" t="s">
        <v>411</v>
      </c>
      <c r="Q94" s="20" t="s">
        <v>411</v>
      </c>
      <c r="R94" s="17" t="s">
        <v>412</v>
      </c>
      <c r="S94" s="39"/>
    </row>
    <row r="95" customFormat="1" ht="71" customHeight="1" spans="1:19">
      <c r="A95" s="20" t="s">
        <v>64</v>
      </c>
      <c r="B95" s="17" t="s">
        <v>170</v>
      </c>
      <c r="C95" s="20" t="s">
        <v>68</v>
      </c>
      <c r="D95" s="24"/>
      <c r="E95" s="17" t="s">
        <v>476</v>
      </c>
      <c r="F95" s="23" t="s">
        <v>477</v>
      </c>
      <c r="G95" s="32" t="s">
        <v>351</v>
      </c>
      <c r="H95" s="32" t="s">
        <v>478</v>
      </c>
      <c r="I95" s="17">
        <v>57</v>
      </c>
      <c r="J95" s="17">
        <v>57</v>
      </c>
      <c r="K95" s="20"/>
      <c r="L95" s="20" t="s">
        <v>142</v>
      </c>
      <c r="M95" s="70">
        <v>34</v>
      </c>
      <c r="N95" s="17">
        <v>1</v>
      </c>
      <c r="O95" s="23" t="s">
        <v>479</v>
      </c>
      <c r="P95" s="20" t="s">
        <v>411</v>
      </c>
      <c r="Q95" s="20" t="s">
        <v>411</v>
      </c>
      <c r="R95" s="17" t="s">
        <v>412</v>
      </c>
      <c r="S95" s="54"/>
    </row>
    <row r="96" customFormat="1" ht="71" customHeight="1" spans="1:19">
      <c r="A96" s="20" t="s">
        <v>64</v>
      </c>
      <c r="B96" s="17" t="s">
        <v>170</v>
      </c>
      <c r="C96" s="20" t="s">
        <v>68</v>
      </c>
      <c r="D96" s="24"/>
      <c r="E96" s="17" t="s">
        <v>480</v>
      </c>
      <c r="F96" s="23" t="s">
        <v>481</v>
      </c>
      <c r="G96" s="32" t="s">
        <v>351</v>
      </c>
      <c r="H96" s="32" t="s">
        <v>482</v>
      </c>
      <c r="I96" s="48">
        <v>25</v>
      </c>
      <c r="J96" s="48">
        <v>25</v>
      </c>
      <c r="K96" s="20"/>
      <c r="L96" s="20" t="s">
        <v>142</v>
      </c>
      <c r="M96" s="70">
        <v>30</v>
      </c>
      <c r="N96" s="48">
        <v>1</v>
      </c>
      <c r="O96" s="23" t="s">
        <v>483</v>
      </c>
      <c r="P96" s="20" t="s">
        <v>411</v>
      </c>
      <c r="Q96" s="20" t="s">
        <v>411</v>
      </c>
      <c r="R96" s="17" t="s">
        <v>412</v>
      </c>
      <c r="S96" s="54"/>
    </row>
    <row r="97" customFormat="1" ht="71" customHeight="1" spans="1:19">
      <c r="A97" s="20" t="s">
        <v>64</v>
      </c>
      <c r="B97" s="17" t="s">
        <v>170</v>
      </c>
      <c r="C97" s="20" t="s">
        <v>68</v>
      </c>
      <c r="D97" s="24"/>
      <c r="E97" s="17" t="s">
        <v>484</v>
      </c>
      <c r="F97" s="23" t="s">
        <v>485</v>
      </c>
      <c r="G97" s="32" t="s">
        <v>351</v>
      </c>
      <c r="H97" s="32" t="s">
        <v>352</v>
      </c>
      <c r="I97" s="17">
        <v>40</v>
      </c>
      <c r="J97" s="17">
        <v>40</v>
      </c>
      <c r="K97" s="20"/>
      <c r="L97" s="20" t="s">
        <v>142</v>
      </c>
      <c r="M97" s="70">
        <v>63</v>
      </c>
      <c r="N97" s="17">
        <v>2</v>
      </c>
      <c r="O97" s="23" t="s">
        <v>486</v>
      </c>
      <c r="P97" s="20" t="s">
        <v>411</v>
      </c>
      <c r="Q97" s="20" t="s">
        <v>411</v>
      </c>
      <c r="R97" s="17" t="s">
        <v>412</v>
      </c>
      <c r="S97" s="54"/>
    </row>
    <row r="98" customFormat="1" ht="71" customHeight="1" spans="1:19">
      <c r="A98" s="20" t="s">
        <v>64</v>
      </c>
      <c r="B98" s="17" t="s">
        <v>170</v>
      </c>
      <c r="C98" s="20" t="s">
        <v>68</v>
      </c>
      <c r="D98" s="24"/>
      <c r="E98" s="17" t="s">
        <v>487</v>
      </c>
      <c r="F98" s="23" t="s">
        <v>488</v>
      </c>
      <c r="G98" s="17" t="s">
        <v>160</v>
      </c>
      <c r="H98" s="32" t="s">
        <v>271</v>
      </c>
      <c r="I98" s="17">
        <v>20</v>
      </c>
      <c r="J98" s="17">
        <v>20</v>
      </c>
      <c r="K98" s="20"/>
      <c r="L98" s="20" t="s">
        <v>142</v>
      </c>
      <c r="M98" s="70">
        <v>69</v>
      </c>
      <c r="N98" s="17">
        <v>3</v>
      </c>
      <c r="O98" s="23" t="s">
        <v>489</v>
      </c>
      <c r="P98" s="20" t="s">
        <v>411</v>
      </c>
      <c r="Q98" s="20" t="s">
        <v>411</v>
      </c>
      <c r="R98" s="17" t="s">
        <v>412</v>
      </c>
      <c r="S98" s="54"/>
    </row>
    <row r="99" customFormat="1" ht="71" customHeight="1" spans="1:19">
      <c r="A99" s="20" t="s">
        <v>64</v>
      </c>
      <c r="B99" s="17" t="s">
        <v>170</v>
      </c>
      <c r="C99" s="20" t="s">
        <v>68</v>
      </c>
      <c r="D99" s="24"/>
      <c r="E99" s="17" t="s">
        <v>490</v>
      </c>
      <c r="F99" s="23" t="s">
        <v>491</v>
      </c>
      <c r="G99" s="32" t="s">
        <v>492</v>
      </c>
      <c r="H99" s="32" t="s">
        <v>493</v>
      </c>
      <c r="I99" s="17">
        <v>30</v>
      </c>
      <c r="J99" s="17">
        <v>30</v>
      </c>
      <c r="K99" s="20"/>
      <c r="L99" s="20" t="s">
        <v>142</v>
      </c>
      <c r="M99" s="70">
        <v>26</v>
      </c>
      <c r="N99" s="17">
        <v>1</v>
      </c>
      <c r="O99" s="23" t="s">
        <v>494</v>
      </c>
      <c r="P99" s="20" t="s">
        <v>411</v>
      </c>
      <c r="Q99" s="20" t="s">
        <v>411</v>
      </c>
      <c r="R99" s="17" t="s">
        <v>412</v>
      </c>
      <c r="S99" s="54"/>
    </row>
    <row r="100" customFormat="1" ht="71" customHeight="1" spans="1:19">
      <c r="A100" s="20" t="s">
        <v>64</v>
      </c>
      <c r="B100" s="17" t="s">
        <v>170</v>
      </c>
      <c r="C100" s="20" t="s">
        <v>68</v>
      </c>
      <c r="D100" s="24"/>
      <c r="E100" s="17" t="s">
        <v>495</v>
      </c>
      <c r="F100" s="23" t="s">
        <v>496</v>
      </c>
      <c r="G100" s="32" t="s">
        <v>296</v>
      </c>
      <c r="H100" s="32" t="s">
        <v>497</v>
      </c>
      <c r="I100" s="48">
        <v>40</v>
      </c>
      <c r="J100" s="48">
        <v>40</v>
      </c>
      <c r="K100" s="20"/>
      <c r="L100" s="20" t="s">
        <v>142</v>
      </c>
      <c r="M100" s="70">
        <v>15</v>
      </c>
      <c r="N100" s="48">
        <v>1</v>
      </c>
      <c r="O100" s="23" t="s">
        <v>498</v>
      </c>
      <c r="P100" s="20" t="s">
        <v>411</v>
      </c>
      <c r="Q100" s="20" t="s">
        <v>411</v>
      </c>
      <c r="R100" s="17" t="s">
        <v>412</v>
      </c>
      <c r="S100" s="54"/>
    </row>
    <row r="101" customFormat="1" ht="71" customHeight="1" spans="1:19">
      <c r="A101" s="20" t="s">
        <v>64</v>
      </c>
      <c r="B101" s="17" t="s">
        <v>170</v>
      </c>
      <c r="C101" s="20" t="s">
        <v>68</v>
      </c>
      <c r="D101" s="24"/>
      <c r="E101" s="17" t="s">
        <v>499</v>
      </c>
      <c r="F101" s="23" t="s">
        <v>500</v>
      </c>
      <c r="G101" s="32" t="s">
        <v>296</v>
      </c>
      <c r="H101" s="32" t="s">
        <v>501</v>
      </c>
      <c r="I101" s="48">
        <v>78</v>
      </c>
      <c r="J101" s="48">
        <v>78</v>
      </c>
      <c r="K101" s="20"/>
      <c r="L101" s="20" t="s">
        <v>142</v>
      </c>
      <c r="M101" s="70">
        <v>76</v>
      </c>
      <c r="N101" s="48">
        <v>6</v>
      </c>
      <c r="O101" s="23" t="s">
        <v>502</v>
      </c>
      <c r="P101" s="20" t="s">
        <v>411</v>
      </c>
      <c r="Q101" s="20" t="s">
        <v>411</v>
      </c>
      <c r="R101" s="17" t="s">
        <v>412</v>
      </c>
      <c r="S101" s="54"/>
    </row>
    <row r="102" customFormat="1" ht="71" customHeight="1" spans="1:19">
      <c r="A102" s="20" t="s">
        <v>64</v>
      </c>
      <c r="B102" s="17" t="s">
        <v>170</v>
      </c>
      <c r="C102" s="20" t="s">
        <v>68</v>
      </c>
      <c r="D102" s="24"/>
      <c r="E102" s="17" t="s">
        <v>503</v>
      </c>
      <c r="F102" s="23" t="s">
        <v>504</v>
      </c>
      <c r="G102" s="32" t="s">
        <v>296</v>
      </c>
      <c r="H102" s="32" t="s">
        <v>505</v>
      </c>
      <c r="I102" s="48">
        <v>35</v>
      </c>
      <c r="J102" s="48">
        <v>35</v>
      </c>
      <c r="K102" s="20"/>
      <c r="L102" s="20" t="s">
        <v>142</v>
      </c>
      <c r="M102" s="70">
        <v>38</v>
      </c>
      <c r="N102" s="48">
        <v>3</v>
      </c>
      <c r="O102" s="23" t="s">
        <v>506</v>
      </c>
      <c r="P102" s="20" t="s">
        <v>411</v>
      </c>
      <c r="Q102" s="20" t="s">
        <v>411</v>
      </c>
      <c r="R102" s="17" t="s">
        <v>412</v>
      </c>
      <c r="S102" s="54"/>
    </row>
    <row r="103" customFormat="1" ht="71" customHeight="1" spans="1:19">
      <c r="A103" s="20" t="s">
        <v>64</v>
      </c>
      <c r="B103" s="17" t="s">
        <v>170</v>
      </c>
      <c r="C103" s="20" t="s">
        <v>68</v>
      </c>
      <c r="D103" s="24"/>
      <c r="E103" s="17" t="s">
        <v>507</v>
      </c>
      <c r="F103" s="23" t="s">
        <v>508</v>
      </c>
      <c r="G103" s="32" t="s">
        <v>296</v>
      </c>
      <c r="H103" s="32" t="s">
        <v>509</v>
      </c>
      <c r="I103" s="17">
        <v>35</v>
      </c>
      <c r="J103" s="17">
        <v>35</v>
      </c>
      <c r="K103" s="20"/>
      <c r="L103" s="20" t="s">
        <v>142</v>
      </c>
      <c r="M103" s="70">
        <v>11</v>
      </c>
      <c r="N103" s="17">
        <v>1</v>
      </c>
      <c r="O103" s="23" t="s">
        <v>510</v>
      </c>
      <c r="P103" s="20" t="s">
        <v>411</v>
      </c>
      <c r="Q103" s="20" t="s">
        <v>411</v>
      </c>
      <c r="R103" s="17" t="s">
        <v>412</v>
      </c>
      <c r="S103" s="54"/>
    </row>
    <row r="104" customFormat="1" ht="71" customHeight="1" spans="1:19">
      <c r="A104" s="20" t="s">
        <v>64</v>
      </c>
      <c r="B104" s="17" t="s">
        <v>170</v>
      </c>
      <c r="C104" s="20" t="s">
        <v>68</v>
      </c>
      <c r="D104" s="24"/>
      <c r="E104" s="17" t="s">
        <v>511</v>
      </c>
      <c r="F104" s="23" t="s">
        <v>512</v>
      </c>
      <c r="G104" s="32" t="s">
        <v>296</v>
      </c>
      <c r="H104" s="32" t="s">
        <v>509</v>
      </c>
      <c r="I104" s="17">
        <v>50</v>
      </c>
      <c r="J104" s="17">
        <v>50</v>
      </c>
      <c r="K104" s="20"/>
      <c r="L104" s="20" t="s">
        <v>142</v>
      </c>
      <c r="M104" s="70">
        <v>54</v>
      </c>
      <c r="N104" s="17">
        <v>3</v>
      </c>
      <c r="O104" s="23" t="s">
        <v>513</v>
      </c>
      <c r="P104" s="20" t="s">
        <v>411</v>
      </c>
      <c r="Q104" s="20" t="s">
        <v>411</v>
      </c>
      <c r="R104" s="17" t="s">
        <v>412</v>
      </c>
      <c r="S104" s="54"/>
    </row>
    <row r="105" customFormat="1" ht="71" customHeight="1" spans="1:19">
      <c r="A105" s="20" t="s">
        <v>64</v>
      </c>
      <c r="B105" s="17" t="s">
        <v>170</v>
      </c>
      <c r="C105" s="20" t="s">
        <v>68</v>
      </c>
      <c r="D105" s="24"/>
      <c r="E105" s="17" t="s">
        <v>514</v>
      </c>
      <c r="F105" s="23" t="s">
        <v>515</v>
      </c>
      <c r="G105" s="32" t="s">
        <v>296</v>
      </c>
      <c r="H105" s="32" t="s">
        <v>509</v>
      </c>
      <c r="I105" s="48">
        <v>54</v>
      </c>
      <c r="J105" s="48">
        <v>54</v>
      </c>
      <c r="K105" s="20"/>
      <c r="L105" s="20" t="s">
        <v>142</v>
      </c>
      <c r="M105" s="70">
        <v>45</v>
      </c>
      <c r="N105" s="48">
        <v>1</v>
      </c>
      <c r="O105" s="23" t="s">
        <v>516</v>
      </c>
      <c r="P105" s="20" t="s">
        <v>411</v>
      </c>
      <c r="Q105" s="20" t="s">
        <v>411</v>
      </c>
      <c r="R105" s="17" t="s">
        <v>412</v>
      </c>
      <c r="S105" s="54"/>
    </row>
    <row r="106" customFormat="1" ht="71" customHeight="1" spans="1:19">
      <c r="A106" s="20" t="s">
        <v>64</v>
      </c>
      <c r="B106" s="17" t="s">
        <v>170</v>
      </c>
      <c r="C106" s="20" t="s">
        <v>68</v>
      </c>
      <c r="D106" s="24"/>
      <c r="E106" s="17" t="s">
        <v>517</v>
      </c>
      <c r="F106" s="23" t="s">
        <v>518</v>
      </c>
      <c r="G106" s="17" t="s">
        <v>296</v>
      </c>
      <c r="H106" s="32" t="s">
        <v>519</v>
      </c>
      <c r="I106" s="48">
        <v>40</v>
      </c>
      <c r="J106" s="48">
        <v>40</v>
      </c>
      <c r="K106" s="20"/>
      <c r="L106" s="20" t="s">
        <v>142</v>
      </c>
      <c r="M106" s="70">
        <v>25</v>
      </c>
      <c r="N106" s="48">
        <v>2</v>
      </c>
      <c r="O106" s="23" t="s">
        <v>520</v>
      </c>
      <c r="P106" s="20" t="s">
        <v>411</v>
      </c>
      <c r="Q106" s="20" t="s">
        <v>411</v>
      </c>
      <c r="R106" s="17" t="s">
        <v>412</v>
      </c>
      <c r="S106" s="38"/>
    </row>
    <row r="107" customFormat="1" ht="71" customHeight="1" spans="1:19">
      <c r="A107" s="20" t="s">
        <v>64</v>
      </c>
      <c r="B107" s="17" t="s">
        <v>170</v>
      </c>
      <c r="C107" s="20" t="s">
        <v>68</v>
      </c>
      <c r="D107" s="24"/>
      <c r="E107" s="17" t="s">
        <v>521</v>
      </c>
      <c r="F107" s="23" t="s">
        <v>522</v>
      </c>
      <c r="G107" s="17" t="s">
        <v>355</v>
      </c>
      <c r="H107" s="32" t="s">
        <v>523</v>
      </c>
      <c r="I107" s="48">
        <v>36</v>
      </c>
      <c r="J107" s="48">
        <v>36</v>
      </c>
      <c r="K107" s="20"/>
      <c r="L107" s="20" t="s">
        <v>142</v>
      </c>
      <c r="M107" s="70">
        <v>21</v>
      </c>
      <c r="N107" s="17">
        <v>2</v>
      </c>
      <c r="O107" s="23" t="s">
        <v>524</v>
      </c>
      <c r="P107" s="20" t="s">
        <v>411</v>
      </c>
      <c r="Q107" s="20" t="s">
        <v>411</v>
      </c>
      <c r="R107" s="17" t="s">
        <v>412</v>
      </c>
      <c r="S107" s="54"/>
    </row>
    <row r="108" customFormat="1" ht="71" customHeight="1" spans="1:19">
      <c r="A108" s="20" t="s">
        <v>64</v>
      </c>
      <c r="B108" s="17" t="s">
        <v>170</v>
      </c>
      <c r="C108" s="20" t="s">
        <v>68</v>
      </c>
      <c r="D108" s="24"/>
      <c r="E108" s="17" t="s">
        <v>525</v>
      </c>
      <c r="F108" s="23" t="s">
        <v>526</v>
      </c>
      <c r="G108" s="17" t="s">
        <v>355</v>
      </c>
      <c r="H108" s="32" t="s">
        <v>356</v>
      </c>
      <c r="I108" s="17">
        <v>32</v>
      </c>
      <c r="J108" s="17">
        <v>32</v>
      </c>
      <c r="K108" s="20"/>
      <c r="L108" s="20" t="s">
        <v>142</v>
      </c>
      <c r="M108" s="70">
        <v>18</v>
      </c>
      <c r="N108" s="17">
        <v>1</v>
      </c>
      <c r="O108" s="23" t="s">
        <v>527</v>
      </c>
      <c r="P108" s="20" t="s">
        <v>411</v>
      </c>
      <c r="Q108" s="20" t="s">
        <v>411</v>
      </c>
      <c r="R108" s="17" t="s">
        <v>412</v>
      </c>
      <c r="S108" s="54"/>
    </row>
    <row r="109" customFormat="1" ht="71" customHeight="1" spans="1:19">
      <c r="A109" s="20" t="s">
        <v>64</v>
      </c>
      <c r="B109" s="17" t="s">
        <v>170</v>
      </c>
      <c r="C109" s="20" t="s">
        <v>68</v>
      </c>
      <c r="D109" s="24"/>
      <c r="E109" s="17" t="s">
        <v>528</v>
      </c>
      <c r="F109" s="23" t="s">
        <v>529</v>
      </c>
      <c r="G109" s="17" t="s">
        <v>355</v>
      </c>
      <c r="H109" s="32" t="s">
        <v>530</v>
      </c>
      <c r="I109" s="17">
        <v>35</v>
      </c>
      <c r="J109" s="17">
        <v>35</v>
      </c>
      <c r="K109" s="20"/>
      <c r="L109" s="20" t="s">
        <v>142</v>
      </c>
      <c r="M109" s="70">
        <v>24</v>
      </c>
      <c r="N109" s="17">
        <v>2</v>
      </c>
      <c r="O109" s="23" t="s">
        <v>531</v>
      </c>
      <c r="P109" s="20" t="s">
        <v>411</v>
      </c>
      <c r="Q109" s="20" t="s">
        <v>411</v>
      </c>
      <c r="R109" s="17" t="s">
        <v>412</v>
      </c>
      <c r="S109" s="54"/>
    </row>
    <row r="110" customFormat="1" ht="71" customHeight="1" spans="1:19">
      <c r="A110" s="20" t="s">
        <v>64</v>
      </c>
      <c r="B110" s="17" t="s">
        <v>170</v>
      </c>
      <c r="C110" s="20" t="s">
        <v>68</v>
      </c>
      <c r="D110" s="24"/>
      <c r="E110" s="17" t="s">
        <v>532</v>
      </c>
      <c r="F110" s="23" t="s">
        <v>533</v>
      </c>
      <c r="G110" s="17" t="s">
        <v>355</v>
      </c>
      <c r="H110" s="32" t="s">
        <v>534</v>
      </c>
      <c r="I110" s="48">
        <v>45</v>
      </c>
      <c r="J110" s="48">
        <v>45</v>
      </c>
      <c r="K110" s="20"/>
      <c r="L110" s="20" t="s">
        <v>142</v>
      </c>
      <c r="M110" s="20">
        <v>23</v>
      </c>
      <c r="N110" s="20">
        <v>1</v>
      </c>
      <c r="O110" s="23" t="s">
        <v>535</v>
      </c>
      <c r="P110" s="20" t="s">
        <v>411</v>
      </c>
      <c r="Q110" s="20" t="s">
        <v>411</v>
      </c>
      <c r="R110" s="17" t="s">
        <v>412</v>
      </c>
      <c r="S110" s="54"/>
    </row>
    <row r="111" customFormat="1" ht="71" customHeight="1" spans="1:19">
      <c r="A111" s="20" t="s">
        <v>64</v>
      </c>
      <c r="B111" s="17" t="s">
        <v>170</v>
      </c>
      <c r="C111" s="20" t="s">
        <v>68</v>
      </c>
      <c r="D111" s="24"/>
      <c r="E111" s="17" t="s">
        <v>536</v>
      </c>
      <c r="F111" s="23" t="s">
        <v>537</v>
      </c>
      <c r="G111" s="17" t="s">
        <v>223</v>
      </c>
      <c r="H111" s="32" t="s">
        <v>312</v>
      </c>
      <c r="I111" s="17">
        <v>45</v>
      </c>
      <c r="J111" s="17">
        <v>45</v>
      </c>
      <c r="K111" s="20"/>
      <c r="L111" s="20" t="s">
        <v>142</v>
      </c>
      <c r="M111" s="20">
        <v>56</v>
      </c>
      <c r="N111" s="20">
        <v>8</v>
      </c>
      <c r="O111" s="23" t="s">
        <v>538</v>
      </c>
      <c r="P111" s="20" t="s">
        <v>411</v>
      </c>
      <c r="Q111" s="20" t="s">
        <v>411</v>
      </c>
      <c r="R111" s="17" t="s">
        <v>412</v>
      </c>
      <c r="S111" s="54"/>
    </row>
    <row r="112" customFormat="1" ht="71" customHeight="1" spans="1:19">
      <c r="A112" s="20" t="s">
        <v>64</v>
      </c>
      <c r="B112" s="17" t="s">
        <v>170</v>
      </c>
      <c r="C112" s="20" t="s">
        <v>68</v>
      </c>
      <c r="D112" s="24"/>
      <c r="E112" s="17" t="s">
        <v>539</v>
      </c>
      <c r="F112" s="23" t="s">
        <v>540</v>
      </c>
      <c r="G112" s="17" t="s">
        <v>223</v>
      </c>
      <c r="H112" s="32" t="s">
        <v>312</v>
      </c>
      <c r="I112" s="17">
        <v>63</v>
      </c>
      <c r="J112" s="17">
        <v>63</v>
      </c>
      <c r="K112" s="20"/>
      <c r="L112" s="20" t="s">
        <v>142</v>
      </c>
      <c r="M112" s="20">
        <v>61</v>
      </c>
      <c r="N112" s="20">
        <v>11</v>
      </c>
      <c r="O112" s="23" t="s">
        <v>541</v>
      </c>
      <c r="P112" s="20" t="s">
        <v>411</v>
      </c>
      <c r="Q112" s="20" t="s">
        <v>411</v>
      </c>
      <c r="R112" s="17" t="s">
        <v>412</v>
      </c>
      <c r="S112" s="54"/>
    </row>
    <row r="113" customFormat="1" ht="71" customHeight="1" spans="1:19">
      <c r="A113" s="20" t="s">
        <v>64</v>
      </c>
      <c r="B113" s="17" t="s">
        <v>170</v>
      </c>
      <c r="C113" s="20" t="s">
        <v>68</v>
      </c>
      <c r="D113" s="24"/>
      <c r="E113" s="17" t="s">
        <v>542</v>
      </c>
      <c r="F113" s="23" t="s">
        <v>543</v>
      </c>
      <c r="G113" s="17" t="s">
        <v>223</v>
      </c>
      <c r="H113" s="32" t="s">
        <v>544</v>
      </c>
      <c r="I113" s="17">
        <v>38</v>
      </c>
      <c r="J113" s="17">
        <v>38</v>
      </c>
      <c r="K113" s="20"/>
      <c r="L113" s="20" t="s">
        <v>142</v>
      </c>
      <c r="M113" s="20">
        <v>71</v>
      </c>
      <c r="N113" s="20">
        <v>4</v>
      </c>
      <c r="O113" s="23" t="s">
        <v>545</v>
      </c>
      <c r="P113" s="20" t="s">
        <v>411</v>
      </c>
      <c r="Q113" s="20" t="s">
        <v>411</v>
      </c>
      <c r="R113" s="17" t="s">
        <v>412</v>
      </c>
      <c r="S113" s="54"/>
    </row>
    <row r="114" customFormat="1" ht="71" customHeight="1" spans="1:19">
      <c r="A114" s="20" t="s">
        <v>64</v>
      </c>
      <c r="B114" s="17" t="s">
        <v>170</v>
      </c>
      <c r="C114" s="20" t="s">
        <v>68</v>
      </c>
      <c r="D114" s="24"/>
      <c r="E114" s="17" t="s">
        <v>546</v>
      </c>
      <c r="F114" s="23" t="s">
        <v>547</v>
      </c>
      <c r="G114" s="17" t="s">
        <v>223</v>
      </c>
      <c r="H114" s="32" t="s">
        <v>548</v>
      </c>
      <c r="I114" s="17">
        <v>82</v>
      </c>
      <c r="J114" s="17">
        <v>82</v>
      </c>
      <c r="K114" s="20"/>
      <c r="L114" s="20" t="s">
        <v>142</v>
      </c>
      <c r="M114" s="20">
        <v>118</v>
      </c>
      <c r="N114" s="20">
        <v>23</v>
      </c>
      <c r="O114" s="23" t="s">
        <v>549</v>
      </c>
      <c r="P114" s="20" t="s">
        <v>411</v>
      </c>
      <c r="Q114" s="20" t="s">
        <v>411</v>
      </c>
      <c r="R114" s="17" t="s">
        <v>412</v>
      </c>
      <c r="S114" s="54"/>
    </row>
    <row r="115" customFormat="1" ht="71" customHeight="1" spans="1:19">
      <c r="A115" s="20" t="s">
        <v>64</v>
      </c>
      <c r="B115" s="17" t="s">
        <v>170</v>
      </c>
      <c r="C115" s="20" t="s">
        <v>68</v>
      </c>
      <c r="D115" s="66"/>
      <c r="E115" s="17" t="s">
        <v>550</v>
      </c>
      <c r="F115" s="23" t="s">
        <v>551</v>
      </c>
      <c r="G115" s="17" t="s">
        <v>223</v>
      </c>
      <c r="H115" s="32" t="s">
        <v>322</v>
      </c>
      <c r="I115" s="48">
        <v>38</v>
      </c>
      <c r="J115" s="48">
        <v>38</v>
      </c>
      <c r="K115" s="66"/>
      <c r="L115" s="20" t="s">
        <v>142</v>
      </c>
      <c r="M115" s="20">
        <v>5</v>
      </c>
      <c r="N115" s="20">
        <v>4</v>
      </c>
      <c r="O115" s="23" t="s">
        <v>552</v>
      </c>
      <c r="P115" s="20" t="s">
        <v>411</v>
      </c>
      <c r="Q115" s="20" t="s">
        <v>411</v>
      </c>
      <c r="R115" s="17" t="s">
        <v>412</v>
      </c>
      <c r="S115" s="54"/>
    </row>
    <row r="116" customFormat="1" ht="71" customHeight="1" spans="1:19">
      <c r="A116" s="20" t="s">
        <v>64</v>
      </c>
      <c r="B116" s="17" t="s">
        <v>170</v>
      </c>
      <c r="C116" s="20" t="s">
        <v>68</v>
      </c>
      <c r="D116" s="66"/>
      <c r="E116" s="17" t="s">
        <v>553</v>
      </c>
      <c r="F116" s="23" t="s">
        <v>554</v>
      </c>
      <c r="G116" s="32" t="s">
        <v>555</v>
      </c>
      <c r="H116" s="32" t="s">
        <v>556</v>
      </c>
      <c r="I116" s="17">
        <v>35</v>
      </c>
      <c r="J116" s="17">
        <v>35</v>
      </c>
      <c r="K116" s="66"/>
      <c r="L116" s="20" t="s">
        <v>142</v>
      </c>
      <c r="M116" s="20">
        <v>7</v>
      </c>
      <c r="N116" s="20">
        <v>1</v>
      </c>
      <c r="O116" s="23" t="s">
        <v>557</v>
      </c>
      <c r="P116" s="20" t="s">
        <v>411</v>
      </c>
      <c r="Q116" s="20" t="s">
        <v>411</v>
      </c>
      <c r="R116" s="17" t="s">
        <v>412</v>
      </c>
      <c r="S116" s="54"/>
    </row>
    <row r="117" customFormat="1" ht="71" customHeight="1" spans="1:19">
      <c r="A117" s="20" t="s">
        <v>64</v>
      </c>
      <c r="B117" s="17" t="s">
        <v>170</v>
      </c>
      <c r="C117" s="20" t="s">
        <v>68</v>
      </c>
      <c r="D117" s="66"/>
      <c r="E117" s="20" t="s">
        <v>558</v>
      </c>
      <c r="F117" s="23" t="s">
        <v>559</v>
      </c>
      <c r="G117" s="32" t="s">
        <v>555</v>
      </c>
      <c r="H117" s="32" t="s">
        <v>560</v>
      </c>
      <c r="I117" s="17">
        <v>54</v>
      </c>
      <c r="J117" s="17">
        <v>54</v>
      </c>
      <c r="K117" s="66"/>
      <c r="L117" s="20" t="s">
        <v>142</v>
      </c>
      <c r="M117" s="20">
        <v>75</v>
      </c>
      <c r="N117" s="20">
        <v>4</v>
      </c>
      <c r="O117" s="23" t="s">
        <v>561</v>
      </c>
      <c r="P117" s="20" t="s">
        <v>411</v>
      </c>
      <c r="Q117" s="20" t="s">
        <v>411</v>
      </c>
      <c r="R117" s="17" t="s">
        <v>412</v>
      </c>
      <c r="S117" s="54"/>
    </row>
    <row r="118" customFormat="1" ht="71" customHeight="1" spans="1:19">
      <c r="A118" s="20" t="s">
        <v>64</v>
      </c>
      <c r="B118" s="17" t="s">
        <v>170</v>
      </c>
      <c r="C118" s="20" t="s">
        <v>68</v>
      </c>
      <c r="D118" s="66"/>
      <c r="E118" s="20" t="s">
        <v>562</v>
      </c>
      <c r="F118" s="23" t="s">
        <v>563</v>
      </c>
      <c r="G118" s="32" t="s">
        <v>564</v>
      </c>
      <c r="H118" s="32" t="s">
        <v>565</v>
      </c>
      <c r="I118" s="17">
        <v>20</v>
      </c>
      <c r="J118" s="17">
        <v>20</v>
      </c>
      <c r="K118" s="66"/>
      <c r="L118" s="20" t="s">
        <v>142</v>
      </c>
      <c r="M118" s="20">
        <v>24</v>
      </c>
      <c r="N118" s="20">
        <v>5</v>
      </c>
      <c r="O118" s="23" t="s">
        <v>566</v>
      </c>
      <c r="P118" s="20" t="s">
        <v>411</v>
      </c>
      <c r="Q118" s="20" t="s">
        <v>411</v>
      </c>
      <c r="R118" s="17" t="s">
        <v>412</v>
      </c>
      <c r="S118" s="54"/>
    </row>
    <row r="119" customFormat="1" ht="71" customHeight="1" spans="1:19">
      <c r="A119" s="20" t="s">
        <v>64</v>
      </c>
      <c r="B119" s="17" t="s">
        <v>170</v>
      </c>
      <c r="C119" s="20" t="s">
        <v>68</v>
      </c>
      <c r="D119" s="66"/>
      <c r="E119" s="20" t="s">
        <v>567</v>
      </c>
      <c r="F119" s="23" t="s">
        <v>568</v>
      </c>
      <c r="G119" s="32" t="s">
        <v>564</v>
      </c>
      <c r="H119" s="32" t="s">
        <v>569</v>
      </c>
      <c r="I119" s="17">
        <v>20</v>
      </c>
      <c r="J119" s="17">
        <v>20</v>
      </c>
      <c r="K119" s="66"/>
      <c r="L119" s="20" t="s">
        <v>142</v>
      </c>
      <c r="M119" s="20">
        <v>5</v>
      </c>
      <c r="N119" s="20">
        <v>1</v>
      </c>
      <c r="O119" s="23" t="s">
        <v>570</v>
      </c>
      <c r="P119" s="20" t="s">
        <v>411</v>
      </c>
      <c r="Q119" s="20" t="s">
        <v>411</v>
      </c>
      <c r="R119" s="17" t="s">
        <v>412</v>
      </c>
      <c r="S119" s="54"/>
    </row>
    <row r="120" customFormat="1" ht="71" customHeight="1" spans="1:19">
      <c r="A120" s="20" t="s">
        <v>64</v>
      </c>
      <c r="B120" s="17" t="s">
        <v>170</v>
      </c>
      <c r="C120" s="20" t="s">
        <v>68</v>
      </c>
      <c r="D120" s="66"/>
      <c r="E120" s="17" t="s">
        <v>571</v>
      </c>
      <c r="F120" s="23" t="s">
        <v>572</v>
      </c>
      <c r="G120" s="32" t="s">
        <v>564</v>
      </c>
      <c r="H120" s="32" t="s">
        <v>573</v>
      </c>
      <c r="I120" s="48">
        <v>106</v>
      </c>
      <c r="J120" s="48">
        <v>106</v>
      </c>
      <c r="K120" s="66"/>
      <c r="L120" s="20" t="s">
        <v>142</v>
      </c>
      <c r="M120" s="20">
        <v>284</v>
      </c>
      <c r="N120" s="20">
        <v>7</v>
      </c>
      <c r="O120" s="23" t="s">
        <v>574</v>
      </c>
      <c r="P120" s="20" t="s">
        <v>411</v>
      </c>
      <c r="Q120" s="20" t="s">
        <v>411</v>
      </c>
      <c r="R120" s="17" t="s">
        <v>412</v>
      </c>
      <c r="S120" s="54"/>
    </row>
    <row r="121" customFormat="1" ht="71" customHeight="1" spans="1:19">
      <c r="A121" s="20" t="s">
        <v>64</v>
      </c>
      <c r="B121" s="17" t="s">
        <v>170</v>
      </c>
      <c r="C121" s="20" t="s">
        <v>68</v>
      </c>
      <c r="D121" s="66"/>
      <c r="E121" s="17" t="s">
        <v>575</v>
      </c>
      <c r="F121" s="23" t="s">
        <v>576</v>
      </c>
      <c r="G121" s="32" t="s">
        <v>564</v>
      </c>
      <c r="H121" s="32" t="s">
        <v>565</v>
      </c>
      <c r="I121" s="48">
        <v>44</v>
      </c>
      <c r="J121" s="48">
        <v>44</v>
      </c>
      <c r="K121" s="66"/>
      <c r="L121" s="20" t="s">
        <v>142</v>
      </c>
      <c r="M121" s="20">
        <v>45</v>
      </c>
      <c r="N121" s="20">
        <v>2</v>
      </c>
      <c r="O121" s="23" t="s">
        <v>577</v>
      </c>
      <c r="P121" s="20" t="s">
        <v>411</v>
      </c>
      <c r="Q121" s="20" t="s">
        <v>411</v>
      </c>
      <c r="R121" s="17" t="s">
        <v>412</v>
      </c>
      <c r="S121" s="54"/>
    </row>
    <row r="122" customFormat="1" ht="71" customHeight="1" spans="1:19">
      <c r="A122" s="20" t="s">
        <v>64</v>
      </c>
      <c r="B122" s="17" t="s">
        <v>170</v>
      </c>
      <c r="C122" s="20" t="s">
        <v>68</v>
      </c>
      <c r="D122" s="66"/>
      <c r="E122" s="17" t="s">
        <v>578</v>
      </c>
      <c r="F122" s="23" t="s">
        <v>579</v>
      </c>
      <c r="G122" s="32" t="s">
        <v>564</v>
      </c>
      <c r="H122" s="32" t="s">
        <v>580</v>
      </c>
      <c r="I122" s="48">
        <v>50</v>
      </c>
      <c r="J122" s="48">
        <v>50</v>
      </c>
      <c r="K122" s="66"/>
      <c r="L122" s="20" t="s">
        <v>142</v>
      </c>
      <c r="M122" s="20">
        <v>73</v>
      </c>
      <c r="N122" s="20">
        <v>2</v>
      </c>
      <c r="O122" s="23" t="s">
        <v>581</v>
      </c>
      <c r="P122" s="20" t="s">
        <v>411</v>
      </c>
      <c r="Q122" s="20" t="s">
        <v>411</v>
      </c>
      <c r="R122" s="17" t="s">
        <v>412</v>
      </c>
      <c r="S122" s="54"/>
    </row>
    <row r="123" customFormat="1" ht="71" customHeight="1" spans="1:19">
      <c r="A123" s="20" t="s">
        <v>64</v>
      </c>
      <c r="B123" s="17" t="s">
        <v>170</v>
      </c>
      <c r="C123" s="20" t="s">
        <v>68</v>
      </c>
      <c r="D123" s="66"/>
      <c r="E123" s="17" t="s">
        <v>582</v>
      </c>
      <c r="F123" s="23" t="s">
        <v>583</v>
      </c>
      <c r="G123" s="32" t="s">
        <v>564</v>
      </c>
      <c r="H123" s="32" t="s">
        <v>584</v>
      </c>
      <c r="I123" s="48">
        <v>403</v>
      </c>
      <c r="J123" s="48">
        <v>403</v>
      </c>
      <c r="K123" s="66"/>
      <c r="L123" s="20" t="s">
        <v>142</v>
      </c>
      <c r="M123" s="20">
        <v>625</v>
      </c>
      <c r="N123" s="20">
        <v>12</v>
      </c>
      <c r="O123" s="23" t="s">
        <v>585</v>
      </c>
      <c r="P123" s="20" t="s">
        <v>411</v>
      </c>
      <c r="Q123" s="20" t="s">
        <v>411</v>
      </c>
      <c r="R123" s="17" t="s">
        <v>412</v>
      </c>
      <c r="S123" s="54"/>
    </row>
    <row r="124" customFormat="1" ht="71" customHeight="1" spans="1:19">
      <c r="A124" s="20" t="s">
        <v>64</v>
      </c>
      <c r="B124" s="17" t="s">
        <v>170</v>
      </c>
      <c r="C124" s="20" t="s">
        <v>68</v>
      </c>
      <c r="D124" s="66"/>
      <c r="E124" s="17" t="s">
        <v>586</v>
      </c>
      <c r="F124" s="23" t="s">
        <v>587</v>
      </c>
      <c r="G124" s="17" t="s">
        <v>287</v>
      </c>
      <c r="H124" s="32" t="s">
        <v>588</v>
      </c>
      <c r="I124" s="17">
        <v>60</v>
      </c>
      <c r="J124" s="17">
        <v>60</v>
      </c>
      <c r="K124" s="66"/>
      <c r="L124" s="20" t="s">
        <v>142</v>
      </c>
      <c r="M124" s="20">
        <v>68</v>
      </c>
      <c r="N124" s="20">
        <v>7</v>
      </c>
      <c r="O124" s="23" t="s">
        <v>589</v>
      </c>
      <c r="P124" s="20" t="s">
        <v>411</v>
      </c>
      <c r="Q124" s="20" t="s">
        <v>411</v>
      </c>
      <c r="R124" s="17" t="s">
        <v>412</v>
      </c>
      <c r="S124" s="54"/>
    </row>
    <row r="125" customFormat="1" ht="71" customHeight="1" spans="1:19">
      <c r="A125" s="20" t="s">
        <v>64</v>
      </c>
      <c r="B125" s="17" t="s">
        <v>170</v>
      </c>
      <c r="C125" s="20" t="s">
        <v>68</v>
      </c>
      <c r="D125" s="66"/>
      <c r="E125" s="17" t="s">
        <v>590</v>
      </c>
      <c r="F125" s="23" t="s">
        <v>591</v>
      </c>
      <c r="G125" s="17" t="s">
        <v>287</v>
      </c>
      <c r="H125" s="32" t="s">
        <v>592</v>
      </c>
      <c r="I125" s="17">
        <v>35</v>
      </c>
      <c r="J125" s="17">
        <v>35</v>
      </c>
      <c r="K125" s="66"/>
      <c r="L125" s="20" t="s">
        <v>142</v>
      </c>
      <c r="M125" s="20">
        <v>33</v>
      </c>
      <c r="N125" s="20">
        <v>4</v>
      </c>
      <c r="O125" s="23" t="s">
        <v>593</v>
      </c>
      <c r="P125" s="20" t="s">
        <v>411</v>
      </c>
      <c r="Q125" s="20" t="s">
        <v>411</v>
      </c>
      <c r="R125" s="17" t="s">
        <v>412</v>
      </c>
      <c r="S125" s="54"/>
    </row>
    <row r="126" customFormat="1" ht="71" customHeight="1" spans="1:19">
      <c r="A126" s="20" t="s">
        <v>64</v>
      </c>
      <c r="B126" s="17" t="s">
        <v>170</v>
      </c>
      <c r="C126" s="20" t="s">
        <v>68</v>
      </c>
      <c r="D126" s="66"/>
      <c r="E126" s="17" t="s">
        <v>594</v>
      </c>
      <c r="F126" s="23" t="s">
        <v>595</v>
      </c>
      <c r="G126" s="17" t="s">
        <v>287</v>
      </c>
      <c r="H126" s="32" t="s">
        <v>596</v>
      </c>
      <c r="I126" s="17">
        <v>20</v>
      </c>
      <c r="J126" s="17">
        <v>20</v>
      </c>
      <c r="K126" s="66"/>
      <c r="L126" s="20" t="s">
        <v>142</v>
      </c>
      <c r="M126" s="20">
        <v>31</v>
      </c>
      <c r="N126" s="20">
        <v>6</v>
      </c>
      <c r="O126" s="23" t="s">
        <v>597</v>
      </c>
      <c r="P126" s="20" t="s">
        <v>411</v>
      </c>
      <c r="Q126" s="20" t="s">
        <v>411</v>
      </c>
      <c r="R126" s="17" t="s">
        <v>412</v>
      </c>
      <c r="S126" s="54"/>
    </row>
    <row r="127" customFormat="1" ht="71" customHeight="1" spans="1:19">
      <c r="A127" s="20" t="s">
        <v>64</v>
      </c>
      <c r="B127" s="17" t="s">
        <v>170</v>
      </c>
      <c r="C127" s="20" t="s">
        <v>68</v>
      </c>
      <c r="D127" s="66"/>
      <c r="E127" s="17" t="s">
        <v>598</v>
      </c>
      <c r="F127" s="23" t="s">
        <v>599</v>
      </c>
      <c r="G127" s="17" t="s">
        <v>287</v>
      </c>
      <c r="H127" s="32" t="s">
        <v>588</v>
      </c>
      <c r="I127" s="48">
        <v>29</v>
      </c>
      <c r="J127" s="48">
        <v>29</v>
      </c>
      <c r="K127" s="66"/>
      <c r="L127" s="20" t="s">
        <v>142</v>
      </c>
      <c r="M127" s="20">
        <v>15</v>
      </c>
      <c r="N127" s="20">
        <v>1</v>
      </c>
      <c r="O127" s="23" t="s">
        <v>600</v>
      </c>
      <c r="P127" s="20" t="s">
        <v>411</v>
      </c>
      <c r="Q127" s="20" t="s">
        <v>411</v>
      </c>
      <c r="R127" s="17" t="s">
        <v>412</v>
      </c>
      <c r="S127" s="54"/>
    </row>
    <row r="128" customFormat="1" ht="71" customHeight="1" spans="1:19">
      <c r="A128" s="20" t="s">
        <v>64</v>
      </c>
      <c r="B128" s="17" t="s">
        <v>170</v>
      </c>
      <c r="C128" s="20" t="s">
        <v>68</v>
      </c>
      <c r="D128" s="66"/>
      <c r="E128" s="17" t="s">
        <v>601</v>
      </c>
      <c r="F128" s="23" t="s">
        <v>602</v>
      </c>
      <c r="G128" s="32" t="s">
        <v>249</v>
      </c>
      <c r="H128" s="32" t="s">
        <v>603</v>
      </c>
      <c r="I128" s="17">
        <v>20</v>
      </c>
      <c r="J128" s="17">
        <v>20</v>
      </c>
      <c r="K128" s="66"/>
      <c r="L128" s="20" t="s">
        <v>142</v>
      </c>
      <c r="M128" s="20">
        <v>18</v>
      </c>
      <c r="N128" s="20">
        <v>1</v>
      </c>
      <c r="O128" s="23" t="s">
        <v>604</v>
      </c>
      <c r="P128" s="20" t="s">
        <v>411</v>
      </c>
      <c r="Q128" s="20" t="s">
        <v>411</v>
      </c>
      <c r="R128" s="17" t="s">
        <v>412</v>
      </c>
      <c r="S128" s="54"/>
    </row>
    <row r="129" customFormat="1" ht="71" customHeight="1" spans="1:19">
      <c r="A129" s="20" t="s">
        <v>64</v>
      </c>
      <c r="B129" s="17" t="s">
        <v>170</v>
      </c>
      <c r="C129" s="20" t="s">
        <v>68</v>
      </c>
      <c r="D129" s="66"/>
      <c r="E129" s="17" t="s">
        <v>605</v>
      </c>
      <c r="F129" s="23" t="s">
        <v>606</v>
      </c>
      <c r="G129" s="32" t="s">
        <v>249</v>
      </c>
      <c r="H129" s="32" t="s">
        <v>607</v>
      </c>
      <c r="I129" s="17">
        <v>39</v>
      </c>
      <c r="J129" s="17">
        <v>39</v>
      </c>
      <c r="K129" s="66"/>
      <c r="L129" s="20" t="s">
        <v>142</v>
      </c>
      <c r="M129" s="20">
        <v>31</v>
      </c>
      <c r="N129" s="20">
        <v>2</v>
      </c>
      <c r="O129" s="23" t="s">
        <v>608</v>
      </c>
      <c r="P129" s="20" t="s">
        <v>411</v>
      </c>
      <c r="Q129" s="20" t="s">
        <v>411</v>
      </c>
      <c r="R129" s="17" t="s">
        <v>412</v>
      </c>
      <c r="S129" s="54"/>
    </row>
    <row r="130" customFormat="1" ht="71" customHeight="1" spans="1:19">
      <c r="A130" s="20" t="s">
        <v>64</v>
      </c>
      <c r="B130" s="17" t="s">
        <v>170</v>
      </c>
      <c r="C130" s="20" t="s">
        <v>68</v>
      </c>
      <c r="D130" s="66"/>
      <c r="E130" s="17" t="s">
        <v>609</v>
      </c>
      <c r="F130" s="23" t="s">
        <v>610</v>
      </c>
      <c r="G130" s="32" t="s">
        <v>249</v>
      </c>
      <c r="H130" s="32" t="s">
        <v>611</v>
      </c>
      <c r="I130" s="48">
        <v>30</v>
      </c>
      <c r="J130" s="48">
        <v>30</v>
      </c>
      <c r="K130" s="66"/>
      <c r="L130" s="20" t="s">
        <v>142</v>
      </c>
      <c r="M130" s="20">
        <v>18</v>
      </c>
      <c r="N130" s="20">
        <v>1</v>
      </c>
      <c r="O130" s="23" t="s">
        <v>612</v>
      </c>
      <c r="P130" s="20" t="s">
        <v>411</v>
      </c>
      <c r="Q130" s="20" t="s">
        <v>411</v>
      </c>
      <c r="R130" s="17" t="s">
        <v>412</v>
      </c>
      <c r="S130" s="54"/>
    </row>
    <row r="131" customFormat="1" ht="71" customHeight="1" spans="1:19">
      <c r="A131" s="20" t="s">
        <v>64</v>
      </c>
      <c r="B131" s="17" t="s">
        <v>170</v>
      </c>
      <c r="C131" s="20" t="s">
        <v>68</v>
      </c>
      <c r="D131" s="66"/>
      <c r="E131" s="17" t="s">
        <v>613</v>
      </c>
      <c r="F131" s="23" t="s">
        <v>614</v>
      </c>
      <c r="G131" s="32" t="s">
        <v>249</v>
      </c>
      <c r="H131" s="32" t="s">
        <v>611</v>
      </c>
      <c r="I131" s="48">
        <v>30</v>
      </c>
      <c r="J131" s="48">
        <v>30</v>
      </c>
      <c r="K131" s="66"/>
      <c r="L131" s="20" t="s">
        <v>142</v>
      </c>
      <c r="M131" s="20">
        <v>15</v>
      </c>
      <c r="N131" s="20">
        <v>1</v>
      </c>
      <c r="O131" s="23" t="s">
        <v>615</v>
      </c>
      <c r="P131" s="20" t="s">
        <v>411</v>
      </c>
      <c r="Q131" s="20" t="s">
        <v>411</v>
      </c>
      <c r="R131" s="17" t="s">
        <v>412</v>
      </c>
      <c r="S131" s="54"/>
    </row>
    <row r="132" customFormat="1" ht="71" customHeight="1" spans="1:19">
      <c r="A132" s="20" t="s">
        <v>64</v>
      </c>
      <c r="B132" s="17" t="s">
        <v>170</v>
      </c>
      <c r="C132" s="20" t="s">
        <v>68</v>
      </c>
      <c r="D132" s="66"/>
      <c r="E132" s="17" t="s">
        <v>616</v>
      </c>
      <c r="F132" s="23" t="s">
        <v>617</v>
      </c>
      <c r="G132" s="32" t="s">
        <v>249</v>
      </c>
      <c r="H132" s="32" t="s">
        <v>250</v>
      </c>
      <c r="I132" s="48">
        <v>24</v>
      </c>
      <c r="J132" s="48">
        <v>24</v>
      </c>
      <c r="K132" s="66"/>
      <c r="L132" s="20" t="s">
        <v>142</v>
      </c>
      <c r="M132" s="20">
        <v>8</v>
      </c>
      <c r="N132" s="20">
        <v>1</v>
      </c>
      <c r="O132" s="23" t="s">
        <v>618</v>
      </c>
      <c r="P132" s="20" t="s">
        <v>411</v>
      </c>
      <c r="Q132" s="20" t="s">
        <v>411</v>
      </c>
      <c r="R132" s="17" t="s">
        <v>412</v>
      </c>
      <c r="S132" s="54"/>
    </row>
    <row r="133" customFormat="1" ht="71" customHeight="1" spans="1:19">
      <c r="A133" s="20" t="s">
        <v>64</v>
      </c>
      <c r="B133" s="17" t="s">
        <v>170</v>
      </c>
      <c r="C133" s="20" t="s">
        <v>68</v>
      </c>
      <c r="D133" s="66"/>
      <c r="E133" s="17" t="s">
        <v>619</v>
      </c>
      <c r="F133" s="23" t="s">
        <v>620</v>
      </c>
      <c r="G133" s="32" t="s">
        <v>249</v>
      </c>
      <c r="H133" s="32" t="s">
        <v>258</v>
      </c>
      <c r="I133" s="48">
        <v>22</v>
      </c>
      <c r="J133" s="48">
        <v>22</v>
      </c>
      <c r="K133" s="66"/>
      <c r="L133" s="20" t="s">
        <v>142</v>
      </c>
      <c r="M133" s="20">
        <v>14</v>
      </c>
      <c r="N133" s="20">
        <v>1</v>
      </c>
      <c r="O133" s="23" t="s">
        <v>621</v>
      </c>
      <c r="P133" s="20" t="s">
        <v>411</v>
      </c>
      <c r="Q133" s="20" t="s">
        <v>411</v>
      </c>
      <c r="R133" s="17" t="s">
        <v>412</v>
      </c>
      <c r="S133" s="54"/>
    </row>
    <row r="134" customFormat="1" ht="71" customHeight="1" spans="1:19">
      <c r="A134" s="20" t="s">
        <v>64</v>
      </c>
      <c r="B134" s="17" t="s">
        <v>170</v>
      </c>
      <c r="C134" s="20" t="s">
        <v>68</v>
      </c>
      <c r="D134" s="66"/>
      <c r="E134" s="17" t="s">
        <v>622</v>
      </c>
      <c r="F134" s="23" t="s">
        <v>623</v>
      </c>
      <c r="G134" s="32" t="s">
        <v>332</v>
      </c>
      <c r="H134" s="32" t="s">
        <v>624</v>
      </c>
      <c r="I134" s="17">
        <v>35</v>
      </c>
      <c r="J134" s="17">
        <v>35</v>
      </c>
      <c r="K134" s="66"/>
      <c r="L134" s="20" t="s">
        <v>142</v>
      </c>
      <c r="M134" s="20">
        <v>22</v>
      </c>
      <c r="N134" s="20">
        <v>2</v>
      </c>
      <c r="O134" s="23" t="s">
        <v>625</v>
      </c>
      <c r="P134" s="20" t="s">
        <v>411</v>
      </c>
      <c r="Q134" s="20" t="s">
        <v>411</v>
      </c>
      <c r="R134" s="17" t="s">
        <v>412</v>
      </c>
      <c r="S134" s="54"/>
    </row>
    <row r="135" customFormat="1" ht="71" customHeight="1" spans="1:19">
      <c r="A135" s="20" t="s">
        <v>64</v>
      </c>
      <c r="B135" s="17" t="s">
        <v>170</v>
      </c>
      <c r="C135" s="20" t="s">
        <v>68</v>
      </c>
      <c r="D135" s="66"/>
      <c r="E135" s="17" t="s">
        <v>626</v>
      </c>
      <c r="F135" s="23" t="s">
        <v>627</v>
      </c>
      <c r="G135" s="32" t="s">
        <v>332</v>
      </c>
      <c r="H135" s="32" t="s">
        <v>628</v>
      </c>
      <c r="I135" s="17">
        <v>40</v>
      </c>
      <c r="J135" s="17">
        <v>40</v>
      </c>
      <c r="K135" s="66"/>
      <c r="L135" s="20" t="s">
        <v>142</v>
      </c>
      <c r="M135" s="20">
        <v>21</v>
      </c>
      <c r="N135" s="20">
        <v>2</v>
      </c>
      <c r="O135" s="23" t="s">
        <v>629</v>
      </c>
      <c r="P135" s="20" t="s">
        <v>411</v>
      </c>
      <c r="Q135" s="20" t="s">
        <v>411</v>
      </c>
      <c r="R135" s="17" t="s">
        <v>412</v>
      </c>
      <c r="S135" s="54"/>
    </row>
    <row r="136" customFormat="1" ht="71" customHeight="1" spans="1:19">
      <c r="A136" s="20" t="s">
        <v>64</v>
      </c>
      <c r="B136" s="17" t="s">
        <v>170</v>
      </c>
      <c r="C136" s="20" t="s">
        <v>68</v>
      </c>
      <c r="D136" s="66"/>
      <c r="E136" s="17" t="s">
        <v>630</v>
      </c>
      <c r="F136" s="23" t="s">
        <v>631</v>
      </c>
      <c r="G136" s="32" t="s">
        <v>332</v>
      </c>
      <c r="H136" s="32" t="s">
        <v>336</v>
      </c>
      <c r="I136" s="17">
        <v>35</v>
      </c>
      <c r="J136" s="17">
        <v>35</v>
      </c>
      <c r="K136" s="66"/>
      <c r="L136" s="20" t="s">
        <v>142</v>
      </c>
      <c r="M136" s="20">
        <v>101</v>
      </c>
      <c r="N136" s="20">
        <v>8</v>
      </c>
      <c r="O136" s="23" t="s">
        <v>632</v>
      </c>
      <c r="P136" s="20" t="s">
        <v>411</v>
      </c>
      <c r="Q136" s="20" t="s">
        <v>411</v>
      </c>
      <c r="R136" s="17" t="s">
        <v>412</v>
      </c>
      <c r="S136" s="54"/>
    </row>
    <row r="137" customFormat="1" ht="71" customHeight="1" spans="1:19">
      <c r="A137" s="20" t="s">
        <v>64</v>
      </c>
      <c r="B137" s="17" t="s">
        <v>170</v>
      </c>
      <c r="C137" s="20" t="s">
        <v>68</v>
      </c>
      <c r="D137" s="66"/>
      <c r="E137" s="17" t="s">
        <v>633</v>
      </c>
      <c r="F137" s="23" t="s">
        <v>634</v>
      </c>
      <c r="G137" s="32" t="s">
        <v>332</v>
      </c>
      <c r="H137" s="32" t="s">
        <v>628</v>
      </c>
      <c r="I137" s="48">
        <v>40</v>
      </c>
      <c r="J137" s="48">
        <v>40</v>
      </c>
      <c r="K137" s="66"/>
      <c r="L137" s="20" t="s">
        <v>142</v>
      </c>
      <c r="M137" s="20">
        <v>83</v>
      </c>
      <c r="N137" s="20">
        <v>2</v>
      </c>
      <c r="O137" s="23" t="s">
        <v>635</v>
      </c>
      <c r="P137" s="20" t="s">
        <v>411</v>
      </c>
      <c r="Q137" s="20" t="s">
        <v>411</v>
      </c>
      <c r="R137" s="17" t="s">
        <v>412</v>
      </c>
      <c r="S137" s="54"/>
    </row>
    <row r="138" customFormat="1" ht="71" customHeight="1" spans="1:19">
      <c r="A138" s="20" t="s">
        <v>64</v>
      </c>
      <c r="B138" s="17" t="s">
        <v>170</v>
      </c>
      <c r="C138" s="20" t="s">
        <v>68</v>
      </c>
      <c r="D138" s="66"/>
      <c r="E138" s="17" t="s">
        <v>636</v>
      </c>
      <c r="F138" s="23" t="s">
        <v>637</v>
      </c>
      <c r="G138" s="32" t="s">
        <v>332</v>
      </c>
      <c r="H138" s="32" t="s">
        <v>638</v>
      </c>
      <c r="I138" s="48">
        <v>125</v>
      </c>
      <c r="J138" s="48">
        <v>125</v>
      </c>
      <c r="K138" s="66"/>
      <c r="L138" s="20" t="s">
        <v>142</v>
      </c>
      <c r="M138" s="20">
        <v>23</v>
      </c>
      <c r="N138" s="20">
        <v>2</v>
      </c>
      <c r="O138" s="23" t="s">
        <v>639</v>
      </c>
      <c r="P138" s="20" t="s">
        <v>411</v>
      </c>
      <c r="Q138" s="20" t="s">
        <v>411</v>
      </c>
      <c r="R138" s="17" t="s">
        <v>412</v>
      </c>
      <c r="S138" s="54"/>
    </row>
    <row r="139" customFormat="1" ht="71" customHeight="1" spans="1:19">
      <c r="A139" s="20" t="s">
        <v>64</v>
      </c>
      <c r="B139" s="17" t="s">
        <v>170</v>
      </c>
      <c r="C139" s="20" t="s">
        <v>68</v>
      </c>
      <c r="D139" s="66"/>
      <c r="E139" s="17" t="s">
        <v>640</v>
      </c>
      <c r="F139" s="23" t="s">
        <v>641</v>
      </c>
      <c r="G139" s="32" t="s">
        <v>332</v>
      </c>
      <c r="H139" s="32" t="s">
        <v>642</v>
      </c>
      <c r="I139" s="48">
        <v>35</v>
      </c>
      <c r="J139" s="48">
        <v>35</v>
      </c>
      <c r="K139" s="66"/>
      <c r="L139" s="20" t="s">
        <v>142</v>
      </c>
      <c r="M139" s="20">
        <v>59</v>
      </c>
      <c r="N139" s="20">
        <v>5</v>
      </c>
      <c r="O139" s="23" t="s">
        <v>643</v>
      </c>
      <c r="P139" s="20" t="s">
        <v>411</v>
      </c>
      <c r="Q139" s="20" t="s">
        <v>411</v>
      </c>
      <c r="R139" s="17" t="s">
        <v>412</v>
      </c>
      <c r="S139" s="54"/>
    </row>
    <row r="140" customFormat="1" ht="71" customHeight="1" spans="1:19">
      <c r="A140" s="20" t="s">
        <v>64</v>
      </c>
      <c r="B140" s="17" t="s">
        <v>170</v>
      </c>
      <c r="C140" s="20" t="s">
        <v>68</v>
      </c>
      <c r="D140" s="66"/>
      <c r="E140" s="17" t="s">
        <v>644</v>
      </c>
      <c r="F140" s="23" t="s">
        <v>645</v>
      </c>
      <c r="G140" s="32" t="s">
        <v>296</v>
      </c>
      <c r="H140" s="32" t="s">
        <v>646</v>
      </c>
      <c r="I140" s="48">
        <v>40</v>
      </c>
      <c r="J140" s="48">
        <v>40</v>
      </c>
      <c r="K140" s="66"/>
      <c r="L140" s="20" t="s">
        <v>142</v>
      </c>
      <c r="M140" s="20">
        <v>26</v>
      </c>
      <c r="N140" s="20">
        <v>1</v>
      </c>
      <c r="O140" s="23" t="s">
        <v>647</v>
      </c>
      <c r="P140" s="20" t="s">
        <v>411</v>
      </c>
      <c r="Q140" s="20" t="s">
        <v>411</v>
      </c>
      <c r="R140" s="17" t="s">
        <v>412</v>
      </c>
      <c r="S140" s="38"/>
    </row>
    <row r="141" customFormat="1" ht="71" customHeight="1" spans="1:19">
      <c r="A141" s="20" t="s">
        <v>64</v>
      </c>
      <c r="B141" s="17" t="s">
        <v>170</v>
      </c>
      <c r="C141" s="20" t="s">
        <v>68</v>
      </c>
      <c r="D141" s="66"/>
      <c r="E141" s="17" t="s">
        <v>648</v>
      </c>
      <c r="F141" s="23" t="s">
        <v>649</v>
      </c>
      <c r="G141" s="32" t="s">
        <v>296</v>
      </c>
      <c r="H141" s="32" t="s">
        <v>650</v>
      </c>
      <c r="I141" s="48">
        <v>60</v>
      </c>
      <c r="J141" s="48">
        <v>60</v>
      </c>
      <c r="K141" s="66"/>
      <c r="L141" s="20" t="s">
        <v>142</v>
      </c>
      <c r="M141" s="20">
        <v>30</v>
      </c>
      <c r="N141" s="20">
        <v>2</v>
      </c>
      <c r="O141" s="23" t="s">
        <v>651</v>
      </c>
      <c r="P141" s="20" t="s">
        <v>411</v>
      </c>
      <c r="Q141" s="20" t="s">
        <v>411</v>
      </c>
      <c r="R141" s="17" t="s">
        <v>412</v>
      </c>
      <c r="S141" s="38"/>
    </row>
    <row r="142" customFormat="1" ht="71" customHeight="1" spans="1:19">
      <c r="A142" s="20" t="s">
        <v>64</v>
      </c>
      <c r="B142" s="17" t="s">
        <v>170</v>
      </c>
      <c r="C142" s="20" t="s">
        <v>68</v>
      </c>
      <c r="D142" s="66"/>
      <c r="E142" s="17" t="s">
        <v>652</v>
      </c>
      <c r="F142" s="23" t="s">
        <v>653</v>
      </c>
      <c r="G142" s="32" t="s">
        <v>340</v>
      </c>
      <c r="H142" s="32" t="s">
        <v>341</v>
      </c>
      <c r="I142" s="48">
        <v>60</v>
      </c>
      <c r="J142" s="48">
        <v>60</v>
      </c>
      <c r="K142" s="66"/>
      <c r="L142" s="20" t="s">
        <v>142</v>
      </c>
      <c r="M142" s="20">
        <v>60</v>
      </c>
      <c r="N142" s="20">
        <v>3</v>
      </c>
      <c r="O142" s="23" t="s">
        <v>654</v>
      </c>
      <c r="P142" s="20" t="s">
        <v>411</v>
      </c>
      <c r="Q142" s="20" t="s">
        <v>411</v>
      </c>
      <c r="R142" s="17" t="s">
        <v>412</v>
      </c>
      <c r="S142" s="54"/>
    </row>
    <row r="143" s="4" customFormat="1" ht="66" customHeight="1" spans="1:19">
      <c r="A143" s="71" t="s">
        <v>64</v>
      </c>
      <c r="B143" s="71" t="s">
        <v>170</v>
      </c>
      <c r="C143" s="71" t="s">
        <v>67</v>
      </c>
      <c r="D143" s="17"/>
      <c r="E143" s="71" t="s">
        <v>655</v>
      </c>
      <c r="F143" s="72" t="s">
        <v>656</v>
      </c>
      <c r="G143" s="71" t="s">
        <v>351</v>
      </c>
      <c r="H143" s="71" t="s">
        <v>657</v>
      </c>
      <c r="I143" s="71">
        <v>98</v>
      </c>
      <c r="J143" s="71">
        <v>98</v>
      </c>
      <c r="K143" s="71"/>
      <c r="L143" s="71" t="s">
        <v>142</v>
      </c>
      <c r="M143" s="98">
        <v>275</v>
      </c>
      <c r="N143" s="98">
        <v>29</v>
      </c>
      <c r="O143" s="72" t="s">
        <v>658</v>
      </c>
      <c r="P143" s="71" t="s">
        <v>351</v>
      </c>
      <c r="Q143" s="17" t="s">
        <v>144</v>
      </c>
      <c r="R143" s="17" t="s">
        <v>412</v>
      </c>
      <c r="S143" s="107"/>
    </row>
    <row r="144" ht="65" customHeight="1" spans="1:19">
      <c r="A144" s="71" t="s">
        <v>64</v>
      </c>
      <c r="B144" s="71" t="s">
        <v>170</v>
      </c>
      <c r="C144" s="73" t="s">
        <v>41</v>
      </c>
      <c r="D144" s="71"/>
      <c r="E144" s="71" t="s">
        <v>659</v>
      </c>
      <c r="F144" s="72" t="s">
        <v>660</v>
      </c>
      <c r="G144" s="71" t="s">
        <v>351</v>
      </c>
      <c r="H144" s="71" t="s">
        <v>657</v>
      </c>
      <c r="I144" s="71">
        <v>35</v>
      </c>
      <c r="J144" s="71">
        <v>35</v>
      </c>
      <c r="K144" s="71"/>
      <c r="L144" s="71" t="s">
        <v>142</v>
      </c>
      <c r="M144" s="98">
        <v>275</v>
      </c>
      <c r="N144" s="98">
        <v>29</v>
      </c>
      <c r="O144" s="72" t="s">
        <v>661</v>
      </c>
      <c r="P144" s="71" t="s">
        <v>351</v>
      </c>
      <c r="Q144" s="17" t="s">
        <v>144</v>
      </c>
      <c r="R144" s="17" t="s">
        <v>412</v>
      </c>
      <c r="S144" s="54"/>
    </row>
    <row r="145" s="5" customFormat="1" ht="71" customHeight="1" spans="1:19">
      <c r="A145" s="17" t="s">
        <v>13</v>
      </c>
      <c r="B145" s="18" t="s">
        <v>15</v>
      </c>
      <c r="C145" s="71" t="s">
        <v>18</v>
      </c>
      <c r="D145" s="21"/>
      <c r="E145" s="21" t="s">
        <v>662</v>
      </c>
      <c r="F145" s="74" t="s">
        <v>663</v>
      </c>
      <c r="G145" s="71" t="s">
        <v>351</v>
      </c>
      <c r="H145" s="21" t="s">
        <v>664</v>
      </c>
      <c r="I145" s="48">
        <v>300</v>
      </c>
      <c r="J145" s="48">
        <v>300</v>
      </c>
      <c r="K145" s="48"/>
      <c r="L145" s="17" t="s">
        <v>142</v>
      </c>
      <c r="M145" s="17">
        <v>426</v>
      </c>
      <c r="N145" s="17">
        <v>65</v>
      </c>
      <c r="O145" s="23" t="s">
        <v>665</v>
      </c>
      <c r="P145" s="17" t="s">
        <v>351</v>
      </c>
      <c r="Q145" s="17" t="s">
        <v>149</v>
      </c>
      <c r="R145" s="17" t="s">
        <v>412</v>
      </c>
      <c r="S145" s="108"/>
    </row>
    <row r="146" ht="77" customHeight="1" spans="1:19">
      <c r="A146" s="71" t="s">
        <v>64</v>
      </c>
      <c r="B146" s="71" t="s">
        <v>73</v>
      </c>
      <c r="C146" s="71" t="s">
        <v>77</v>
      </c>
      <c r="D146" s="21"/>
      <c r="E146" s="75" t="s">
        <v>666</v>
      </c>
      <c r="F146" s="76" t="s">
        <v>667</v>
      </c>
      <c r="G146" s="71" t="s">
        <v>351</v>
      </c>
      <c r="H146" s="71" t="s">
        <v>664</v>
      </c>
      <c r="I146" s="71">
        <v>50</v>
      </c>
      <c r="J146" s="71">
        <v>50</v>
      </c>
      <c r="K146" s="71"/>
      <c r="L146" s="17" t="s">
        <v>142</v>
      </c>
      <c r="M146" s="17">
        <v>426</v>
      </c>
      <c r="N146" s="17">
        <v>65</v>
      </c>
      <c r="O146" s="72" t="s">
        <v>668</v>
      </c>
      <c r="P146" s="17" t="s">
        <v>351</v>
      </c>
      <c r="Q146" s="17" t="s">
        <v>144</v>
      </c>
      <c r="R146" s="17" t="s">
        <v>412</v>
      </c>
      <c r="S146" s="54"/>
    </row>
    <row r="147" ht="68" customHeight="1" spans="1:19">
      <c r="A147" s="77" t="s">
        <v>64</v>
      </c>
      <c r="B147" s="78" t="s">
        <v>170</v>
      </c>
      <c r="C147" s="77" t="s">
        <v>669</v>
      </c>
      <c r="D147" s="71"/>
      <c r="E147" s="71" t="s">
        <v>670</v>
      </c>
      <c r="F147" s="72" t="s">
        <v>671</v>
      </c>
      <c r="G147" s="79" t="s">
        <v>262</v>
      </c>
      <c r="H147" s="79" t="s">
        <v>263</v>
      </c>
      <c r="I147" s="77">
        <v>50</v>
      </c>
      <c r="J147" s="77">
        <v>50</v>
      </c>
      <c r="K147" s="79"/>
      <c r="L147" s="77" t="s">
        <v>142</v>
      </c>
      <c r="M147" s="77">
        <v>41</v>
      </c>
      <c r="N147" s="77">
        <v>14</v>
      </c>
      <c r="O147" s="72" t="s">
        <v>672</v>
      </c>
      <c r="P147" s="99" t="s">
        <v>262</v>
      </c>
      <c r="Q147" s="17" t="s">
        <v>144</v>
      </c>
      <c r="R147" s="17" t="s">
        <v>412</v>
      </c>
      <c r="S147" s="54"/>
    </row>
    <row r="148" ht="60" customHeight="1" spans="1:19">
      <c r="A148" s="78" t="s">
        <v>64</v>
      </c>
      <c r="B148" s="78" t="s">
        <v>73</v>
      </c>
      <c r="C148" s="78" t="s">
        <v>166</v>
      </c>
      <c r="D148" s="71"/>
      <c r="E148" s="17" t="s">
        <v>673</v>
      </c>
      <c r="F148" s="72" t="s">
        <v>674</v>
      </c>
      <c r="G148" s="79" t="s">
        <v>262</v>
      </c>
      <c r="H148" s="79" t="s">
        <v>263</v>
      </c>
      <c r="I148" s="79">
        <v>20</v>
      </c>
      <c r="J148" s="77">
        <v>20</v>
      </c>
      <c r="K148" s="79"/>
      <c r="L148" s="78" t="s">
        <v>142</v>
      </c>
      <c r="M148" s="78">
        <v>41</v>
      </c>
      <c r="N148" s="78">
        <v>14</v>
      </c>
      <c r="O148" s="23" t="s">
        <v>675</v>
      </c>
      <c r="P148" s="79" t="s">
        <v>262</v>
      </c>
      <c r="Q148" s="17" t="s">
        <v>144</v>
      </c>
      <c r="R148" s="17" t="s">
        <v>412</v>
      </c>
      <c r="S148" s="54"/>
    </row>
    <row r="149" ht="70" customHeight="1" spans="1:19">
      <c r="A149" s="77" t="s">
        <v>13</v>
      </c>
      <c r="B149" s="18" t="s">
        <v>15</v>
      </c>
      <c r="C149" s="78" t="s">
        <v>17</v>
      </c>
      <c r="D149" s="71"/>
      <c r="E149" s="17" t="s">
        <v>676</v>
      </c>
      <c r="F149" s="72" t="s">
        <v>677</v>
      </c>
      <c r="G149" s="79" t="s">
        <v>262</v>
      </c>
      <c r="H149" s="79" t="s">
        <v>263</v>
      </c>
      <c r="I149" s="100">
        <v>45</v>
      </c>
      <c r="J149" s="100">
        <v>45</v>
      </c>
      <c r="K149" s="79"/>
      <c r="L149" s="78" t="s">
        <v>142</v>
      </c>
      <c r="M149" s="78">
        <v>41</v>
      </c>
      <c r="N149" s="78">
        <v>14</v>
      </c>
      <c r="O149" s="23" t="s">
        <v>678</v>
      </c>
      <c r="P149" s="79" t="s">
        <v>262</v>
      </c>
      <c r="Q149" s="17" t="s">
        <v>144</v>
      </c>
      <c r="R149" s="17" t="s">
        <v>412</v>
      </c>
      <c r="S149" s="54"/>
    </row>
    <row r="150" ht="70" customHeight="1" spans="1:19">
      <c r="A150" s="77" t="s">
        <v>13</v>
      </c>
      <c r="B150" s="18" t="s">
        <v>15</v>
      </c>
      <c r="C150" s="78" t="s">
        <v>18</v>
      </c>
      <c r="D150" s="71"/>
      <c r="E150" s="17" t="s">
        <v>679</v>
      </c>
      <c r="F150" s="72" t="s">
        <v>680</v>
      </c>
      <c r="G150" s="79" t="s">
        <v>262</v>
      </c>
      <c r="H150" s="79" t="s">
        <v>263</v>
      </c>
      <c r="I150" s="100">
        <v>200</v>
      </c>
      <c r="J150" s="100">
        <v>200</v>
      </c>
      <c r="K150" s="79"/>
      <c r="L150" s="78" t="s">
        <v>142</v>
      </c>
      <c r="M150" s="78">
        <v>498</v>
      </c>
      <c r="N150" s="78">
        <v>89</v>
      </c>
      <c r="O150" s="23" t="s">
        <v>681</v>
      </c>
      <c r="P150" s="79" t="s">
        <v>262</v>
      </c>
      <c r="Q150" s="79" t="s">
        <v>149</v>
      </c>
      <c r="R150" s="17" t="s">
        <v>412</v>
      </c>
      <c r="S150" s="54"/>
    </row>
    <row r="151" ht="70" customHeight="1" spans="1:19">
      <c r="A151" s="77" t="s">
        <v>13</v>
      </c>
      <c r="B151" s="18" t="s">
        <v>15</v>
      </c>
      <c r="C151" s="77" t="s">
        <v>17</v>
      </c>
      <c r="D151" s="71"/>
      <c r="E151" s="17" t="s">
        <v>682</v>
      </c>
      <c r="F151" s="72" t="s">
        <v>683</v>
      </c>
      <c r="G151" s="79" t="s">
        <v>262</v>
      </c>
      <c r="H151" s="79" t="s">
        <v>263</v>
      </c>
      <c r="I151" s="100">
        <v>90</v>
      </c>
      <c r="J151" s="100">
        <v>90</v>
      </c>
      <c r="K151" s="79"/>
      <c r="L151" s="78" t="s">
        <v>142</v>
      </c>
      <c r="M151" s="78">
        <v>78</v>
      </c>
      <c r="N151" s="78">
        <v>23</v>
      </c>
      <c r="O151" s="72" t="s">
        <v>684</v>
      </c>
      <c r="P151" s="79" t="s">
        <v>262</v>
      </c>
      <c r="Q151" s="17" t="s">
        <v>144</v>
      </c>
      <c r="R151" s="17" t="s">
        <v>412</v>
      </c>
      <c r="S151" s="54"/>
    </row>
    <row r="152" ht="70" customHeight="1" spans="1:19">
      <c r="A152" s="77" t="s">
        <v>64</v>
      </c>
      <c r="B152" s="80" t="s">
        <v>170</v>
      </c>
      <c r="C152" s="78" t="s">
        <v>669</v>
      </c>
      <c r="D152" s="71"/>
      <c r="E152" s="17" t="s">
        <v>685</v>
      </c>
      <c r="F152" s="62" t="s">
        <v>686</v>
      </c>
      <c r="G152" s="78" t="s">
        <v>262</v>
      </c>
      <c r="H152" s="79" t="s">
        <v>263</v>
      </c>
      <c r="I152" s="100">
        <v>98</v>
      </c>
      <c r="J152" s="100">
        <v>98</v>
      </c>
      <c r="K152" s="80"/>
      <c r="L152" s="99" t="s">
        <v>142</v>
      </c>
      <c r="M152" s="100">
        <v>355</v>
      </c>
      <c r="N152" s="100">
        <v>48</v>
      </c>
      <c r="O152" s="62" t="s">
        <v>687</v>
      </c>
      <c r="P152" s="99" t="s">
        <v>262</v>
      </c>
      <c r="Q152" s="17" t="s">
        <v>144</v>
      </c>
      <c r="R152" s="17" t="s">
        <v>412</v>
      </c>
      <c r="S152" s="54"/>
    </row>
    <row r="153" ht="70" customHeight="1" spans="1:19">
      <c r="A153" s="71" t="s">
        <v>13</v>
      </c>
      <c r="B153" s="18" t="s">
        <v>15</v>
      </c>
      <c r="C153" s="71" t="s">
        <v>17</v>
      </c>
      <c r="D153" s="21"/>
      <c r="E153" s="71" t="s">
        <v>688</v>
      </c>
      <c r="F153" s="72" t="s">
        <v>689</v>
      </c>
      <c r="G153" s="71" t="s">
        <v>262</v>
      </c>
      <c r="H153" s="71" t="s">
        <v>443</v>
      </c>
      <c r="I153" s="71">
        <v>200</v>
      </c>
      <c r="J153" s="71">
        <v>200</v>
      </c>
      <c r="K153" s="101"/>
      <c r="L153" s="71" t="s">
        <v>142</v>
      </c>
      <c r="M153" s="71">
        <v>621</v>
      </c>
      <c r="N153" s="71">
        <v>97</v>
      </c>
      <c r="O153" s="23" t="s">
        <v>690</v>
      </c>
      <c r="P153" s="71" t="s">
        <v>262</v>
      </c>
      <c r="Q153" s="17" t="s">
        <v>144</v>
      </c>
      <c r="R153" s="17" t="s">
        <v>412</v>
      </c>
      <c r="S153" s="54"/>
    </row>
    <row r="154" ht="70" customHeight="1" spans="1:19">
      <c r="A154" s="71" t="s">
        <v>13</v>
      </c>
      <c r="B154" s="18" t="s">
        <v>15</v>
      </c>
      <c r="C154" s="17" t="s">
        <v>18</v>
      </c>
      <c r="D154" s="21"/>
      <c r="E154" s="17" t="s">
        <v>691</v>
      </c>
      <c r="F154" s="72" t="s">
        <v>692</v>
      </c>
      <c r="G154" s="81" t="s">
        <v>262</v>
      </c>
      <c r="H154" s="71" t="s">
        <v>443</v>
      </c>
      <c r="I154" s="24">
        <v>100</v>
      </c>
      <c r="J154" s="24">
        <v>100</v>
      </c>
      <c r="K154" s="81"/>
      <c r="L154" s="17" t="s">
        <v>142</v>
      </c>
      <c r="M154" s="71">
        <v>621</v>
      </c>
      <c r="N154" s="71">
        <v>97</v>
      </c>
      <c r="O154" s="23" t="s">
        <v>693</v>
      </c>
      <c r="P154" s="81" t="s">
        <v>262</v>
      </c>
      <c r="Q154" s="81" t="s">
        <v>149</v>
      </c>
      <c r="R154" s="17" t="s">
        <v>412</v>
      </c>
      <c r="S154" s="54"/>
    </row>
    <row r="155" ht="68" customHeight="1" spans="1:19">
      <c r="A155" s="71" t="s">
        <v>13</v>
      </c>
      <c r="B155" s="18" t="s">
        <v>15</v>
      </c>
      <c r="C155" s="71" t="s">
        <v>20</v>
      </c>
      <c r="D155" s="21"/>
      <c r="E155" s="71" t="s">
        <v>694</v>
      </c>
      <c r="F155" s="23" t="s">
        <v>695</v>
      </c>
      <c r="G155" s="71" t="s">
        <v>262</v>
      </c>
      <c r="H155" s="71" t="s">
        <v>443</v>
      </c>
      <c r="I155" s="71">
        <v>220</v>
      </c>
      <c r="J155" s="71">
        <v>220</v>
      </c>
      <c r="K155" s="71"/>
      <c r="L155" s="71" t="s">
        <v>142</v>
      </c>
      <c r="M155" s="71">
        <v>621</v>
      </c>
      <c r="N155" s="71">
        <v>97</v>
      </c>
      <c r="O155" s="23" t="s">
        <v>696</v>
      </c>
      <c r="P155" s="71" t="s">
        <v>262</v>
      </c>
      <c r="Q155" s="17" t="s">
        <v>144</v>
      </c>
      <c r="R155" s="17" t="s">
        <v>412</v>
      </c>
      <c r="S155" s="54"/>
    </row>
    <row r="156" ht="73" customHeight="1" spans="1:19">
      <c r="A156" s="24" t="s">
        <v>64</v>
      </c>
      <c r="B156" s="24" t="s">
        <v>170</v>
      </c>
      <c r="C156" s="24" t="s">
        <v>67</v>
      </c>
      <c r="D156" s="21"/>
      <c r="E156" s="24" t="s">
        <v>697</v>
      </c>
      <c r="F156" s="82" t="s">
        <v>698</v>
      </c>
      <c r="G156" s="17" t="s">
        <v>355</v>
      </c>
      <c r="H156" s="34" t="s">
        <v>699</v>
      </c>
      <c r="I156" s="34">
        <v>98</v>
      </c>
      <c r="J156" s="34">
        <v>98</v>
      </c>
      <c r="K156" s="34"/>
      <c r="L156" s="34" t="s">
        <v>142</v>
      </c>
      <c r="M156" s="34">
        <v>376</v>
      </c>
      <c r="N156" s="34">
        <v>11</v>
      </c>
      <c r="O156" s="43" t="s">
        <v>700</v>
      </c>
      <c r="P156" s="34" t="s">
        <v>355</v>
      </c>
      <c r="Q156" s="17" t="s">
        <v>144</v>
      </c>
      <c r="R156" s="106" t="s">
        <v>701</v>
      </c>
      <c r="S156" s="54"/>
    </row>
    <row r="157" ht="68" customHeight="1" spans="1:19">
      <c r="A157" s="35" t="s">
        <v>13</v>
      </c>
      <c r="B157" s="18" t="s">
        <v>15</v>
      </c>
      <c r="C157" s="20" t="s">
        <v>22</v>
      </c>
      <c r="D157" s="21"/>
      <c r="E157" s="24" t="s">
        <v>702</v>
      </c>
      <c r="F157" s="23" t="s">
        <v>703</v>
      </c>
      <c r="G157" s="17" t="s">
        <v>355</v>
      </c>
      <c r="H157" s="18" t="s">
        <v>699</v>
      </c>
      <c r="I157" s="102">
        <v>170</v>
      </c>
      <c r="J157" s="102">
        <v>170</v>
      </c>
      <c r="K157" s="103"/>
      <c r="L157" s="104" t="s">
        <v>142</v>
      </c>
      <c r="M157" s="102">
        <v>760</v>
      </c>
      <c r="N157" s="17">
        <v>57</v>
      </c>
      <c r="O157" s="23" t="s">
        <v>704</v>
      </c>
      <c r="P157" s="18" t="s">
        <v>355</v>
      </c>
      <c r="Q157" s="17" t="s">
        <v>144</v>
      </c>
      <c r="R157" s="106" t="s">
        <v>701</v>
      </c>
      <c r="S157" s="54"/>
    </row>
    <row r="158" ht="68" customHeight="1" spans="1:19">
      <c r="A158" s="83" t="s">
        <v>13</v>
      </c>
      <c r="B158" s="83" t="s">
        <v>23</v>
      </c>
      <c r="C158" s="83" t="s">
        <v>24</v>
      </c>
      <c r="D158" s="21"/>
      <c r="E158" s="83" t="s">
        <v>705</v>
      </c>
      <c r="F158" s="84" t="s">
        <v>706</v>
      </c>
      <c r="G158" s="83" t="s">
        <v>249</v>
      </c>
      <c r="H158" s="83" t="s">
        <v>707</v>
      </c>
      <c r="I158" s="83">
        <v>40</v>
      </c>
      <c r="J158" s="83">
        <v>40</v>
      </c>
      <c r="K158" s="83"/>
      <c r="L158" s="83" t="s">
        <v>142</v>
      </c>
      <c r="M158" s="83">
        <v>803</v>
      </c>
      <c r="N158" s="83">
        <v>56</v>
      </c>
      <c r="O158" s="84" t="s">
        <v>708</v>
      </c>
      <c r="P158" s="83" t="s">
        <v>249</v>
      </c>
      <c r="Q158" s="17" t="s">
        <v>144</v>
      </c>
      <c r="R158" s="106" t="s">
        <v>701</v>
      </c>
      <c r="S158" s="54"/>
    </row>
    <row r="159" ht="68" customHeight="1" spans="1:19">
      <c r="A159" s="83" t="s">
        <v>13</v>
      </c>
      <c r="B159" s="18" t="s">
        <v>15</v>
      </c>
      <c r="C159" s="83" t="s">
        <v>17</v>
      </c>
      <c r="D159" s="21"/>
      <c r="E159" s="83" t="s">
        <v>709</v>
      </c>
      <c r="F159" s="84" t="s">
        <v>710</v>
      </c>
      <c r="G159" s="83" t="s">
        <v>249</v>
      </c>
      <c r="H159" s="83" t="s">
        <v>707</v>
      </c>
      <c r="I159" s="83">
        <v>70</v>
      </c>
      <c r="J159" s="83">
        <v>70</v>
      </c>
      <c r="K159" s="83"/>
      <c r="L159" s="83" t="s">
        <v>142</v>
      </c>
      <c r="M159" s="83">
        <v>803</v>
      </c>
      <c r="N159" s="83">
        <v>56</v>
      </c>
      <c r="O159" s="84" t="s">
        <v>711</v>
      </c>
      <c r="P159" s="83" t="s">
        <v>249</v>
      </c>
      <c r="Q159" s="17" t="s">
        <v>144</v>
      </c>
      <c r="R159" s="106" t="s">
        <v>701</v>
      </c>
      <c r="S159" s="54"/>
    </row>
    <row r="160" ht="68" customHeight="1" spans="1:19">
      <c r="A160" s="83" t="s">
        <v>13</v>
      </c>
      <c r="B160" s="18" t="s">
        <v>15</v>
      </c>
      <c r="C160" s="83" t="s">
        <v>17</v>
      </c>
      <c r="D160" s="21"/>
      <c r="E160" s="83" t="s">
        <v>712</v>
      </c>
      <c r="F160" s="22" t="s">
        <v>713</v>
      </c>
      <c r="G160" s="83" t="s">
        <v>249</v>
      </c>
      <c r="H160" s="83" t="s">
        <v>707</v>
      </c>
      <c r="I160" s="83">
        <v>200</v>
      </c>
      <c r="J160" s="83">
        <v>200</v>
      </c>
      <c r="K160" s="83"/>
      <c r="L160" s="83" t="s">
        <v>142</v>
      </c>
      <c r="M160" s="83">
        <v>162</v>
      </c>
      <c r="N160" s="83">
        <v>15</v>
      </c>
      <c r="O160" s="84" t="s">
        <v>714</v>
      </c>
      <c r="P160" s="83" t="s">
        <v>249</v>
      </c>
      <c r="Q160" s="17" t="s">
        <v>144</v>
      </c>
      <c r="R160" s="106" t="s">
        <v>701</v>
      </c>
      <c r="S160" s="54"/>
    </row>
    <row r="161" ht="89" customHeight="1" spans="1:19">
      <c r="A161" s="83" t="s">
        <v>64</v>
      </c>
      <c r="B161" s="83" t="s">
        <v>170</v>
      </c>
      <c r="C161" s="83" t="s">
        <v>669</v>
      </c>
      <c r="D161" s="21"/>
      <c r="E161" s="83" t="s">
        <v>715</v>
      </c>
      <c r="F161" s="84" t="s">
        <v>716</v>
      </c>
      <c r="G161" s="83" t="s">
        <v>249</v>
      </c>
      <c r="H161" s="83" t="s">
        <v>707</v>
      </c>
      <c r="I161" s="83">
        <v>264</v>
      </c>
      <c r="J161" s="83">
        <v>264</v>
      </c>
      <c r="K161" s="83"/>
      <c r="L161" s="83" t="s">
        <v>142</v>
      </c>
      <c r="M161" s="83">
        <v>803</v>
      </c>
      <c r="N161" s="83">
        <v>56</v>
      </c>
      <c r="O161" s="84" t="s">
        <v>717</v>
      </c>
      <c r="P161" s="83" t="s">
        <v>249</v>
      </c>
      <c r="Q161" s="17" t="s">
        <v>144</v>
      </c>
      <c r="R161" s="106" t="s">
        <v>701</v>
      </c>
      <c r="S161" s="54"/>
    </row>
    <row r="162" ht="68" customHeight="1" spans="1:19">
      <c r="A162" s="85" t="s">
        <v>64</v>
      </c>
      <c r="B162" s="71" t="s">
        <v>73</v>
      </c>
      <c r="C162" s="85" t="s">
        <v>76</v>
      </c>
      <c r="D162" s="21"/>
      <c r="E162" s="85" t="s">
        <v>718</v>
      </c>
      <c r="F162" s="86" t="s">
        <v>719</v>
      </c>
      <c r="G162" s="85" t="s">
        <v>332</v>
      </c>
      <c r="H162" s="85" t="s">
        <v>720</v>
      </c>
      <c r="I162" s="85">
        <v>10</v>
      </c>
      <c r="J162" s="85">
        <v>10</v>
      </c>
      <c r="K162" s="85"/>
      <c r="L162" s="85" t="s">
        <v>142</v>
      </c>
      <c r="M162" s="85">
        <v>326</v>
      </c>
      <c r="N162" s="85">
        <v>58</v>
      </c>
      <c r="O162" s="86" t="s">
        <v>721</v>
      </c>
      <c r="P162" s="85" t="s">
        <v>332</v>
      </c>
      <c r="Q162" s="17" t="s">
        <v>144</v>
      </c>
      <c r="R162" s="106" t="s">
        <v>701</v>
      </c>
      <c r="S162" s="54"/>
    </row>
    <row r="163" ht="75" customHeight="1" spans="1:19">
      <c r="A163" s="85" t="s">
        <v>64</v>
      </c>
      <c r="B163" s="18" t="s">
        <v>170</v>
      </c>
      <c r="C163" s="85" t="s">
        <v>669</v>
      </c>
      <c r="D163" s="21"/>
      <c r="E163" s="85" t="s">
        <v>722</v>
      </c>
      <c r="F163" s="86" t="s">
        <v>723</v>
      </c>
      <c r="G163" s="85" t="s">
        <v>332</v>
      </c>
      <c r="H163" s="85" t="s">
        <v>720</v>
      </c>
      <c r="I163" s="85">
        <v>79</v>
      </c>
      <c r="J163" s="85">
        <v>79</v>
      </c>
      <c r="K163" s="85"/>
      <c r="L163" s="85" t="s">
        <v>142</v>
      </c>
      <c r="M163" s="85">
        <v>326</v>
      </c>
      <c r="N163" s="85">
        <v>58</v>
      </c>
      <c r="O163" s="86" t="s">
        <v>724</v>
      </c>
      <c r="P163" s="85" t="s">
        <v>332</v>
      </c>
      <c r="Q163" s="17" t="s">
        <v>144</v>
      </c>
      <c r="R163" s="106" t="s">
        <v>701</v>
      </c>
      <c r="S163" s="54"/>
    </row>
    <row r="164" ht="75" customHeight="1" spans="1:19">
      <c r="A164" s="85" t="s">
        <v>64</v>
      </c>
      <c r="B164" s="71" t="s">
        <v>78</v>
      </c>
      <c r="C164" s="85" t="s">
        <v>82</v>
      </c>
      <c r="D164" s="21"/>
      <c r="E164" s="85" t="s">
        <v>725</v>
      </c>
      <c r="F164" s="86" t="s">
        <v>726</v>
      </c>
      <c r="G164" s="85" t="s">
        <v>332</v>
      </c>
      <c r="H164" s="85" t="s">
        <v>720</v>
      </c>
      <c r="I164" s="85">
        <v>25</v>
      </c>
      <c r="J164" s="85">
        <v>25</v>
      </c>
      <c r="K164" s="85"/>
      <c r="L164" s="85" t="s">
        <v>142</v>
      </c>
      <c r="M164" s="85">
        <v>326</v>
      </c>
      <c r="N164" s="85">
        <v>58</v>
      </c>
      <c r="O164" s="86" t="s">
        <v>724</v>
      </c>
      <c r="P164" s="85" t="s">
        <v>332</v>
      </c>
      <c r="Q164" s="17" t="s">
        <v>144</v>
      </c>
      <c r="R164" s="106" t="s">
        <v>701</v>
      </c>
      <c r="S164" s="54"/>
    </row>
    <row r="165" ht="63" customHeight="1" spans="1:19">
      <c r="A165" s="20" t="s">
        <v>13</v>
      </c>
      <c r="B165" s="18" t="s">
        <v>15</v>
      </c>
      <c r="C165" s="85" t="s">
        <v>22</v>
      </c>
      <c r="D165" s="21"/>
      <c r="E165" s="85" t="s">
        <v>727</v>
      </c>
      <c r="F165" s="86" t="s">
        <v>728</v>
      </c>
      <c r="G165" s="85" t="s">
        <v>332</v>
      </c>
      <c r="H165" s="85" t="s">
        <v>720</v>
      </c>
      <c r="I165" s="85">
        <v>225</v>
      </c>
      <c r="J165" s="85">
        <v>225</v>
      </c>
      <c r="K165" s="85"/>
      <c r="L165" s="85" t="s">
        <v>142</v>
      </c>
      <c r="M165" s="85">
        <v>326</v>
      </c>
      <c r="N165" s="85">
        <v>58</v>
      </c>
      <c r="O165" s="86" t="s">
        <v>729</v>
      </c>
      <c r="P165" s="85" t="s">
        <v>332</v>
      </c>
      <c r="Q165" s="17" t="s">
        <v>144</v>
      </c>
      <c r="R165" s="106" t="s">
        <v>701</v>
      </c>
      <c r="S165" s="54"/>
    </row>
    <row r="166" ht="89" customHeight="1" spans="1:19">
      <c r="A166" s="20" t="s">
        <v>13</v>
      </c>
      <c r="B166" s="18" t="s">
        <v>15</v>
      </c>
      <c r="C166" s="20" t="s">
        <v>17</v>
      </c>
      <c r="D166" s="21"/>
      <c r="E166" s="20" t="s">
        <v>730</v>
      </c>
      <c r="F166" s="62" t="s">
        <v>731</v>
      </c>
      <c r="G166" s="20" t="s">
        <v>564</v>
      </c>
      <c r="H166" s="20" t="s">
        <v>732</v>
      </c>
      <c r="I166" s="20">
        <v>70</v>
      </c>
      <c r="J166" s="20">
        <v>70</v>
      </c>
      <c r="K166" s="20"/>
      <c r="L166" s="20" t="s">
        <v>142</v>
      </c>
      <c r="M166" s="20">
        <v>378</v>
      </c>
      <c r="N166" s="20">
        <v>72</v>
      </c>
      <c r="O166" s="62" t="s">
        <v>733</v>
      </c>
      <c r="P166" s="39" t="s">
        <v>564</v>
      </c>
      <c r="Q166" s="17" t="s">
        <v>144</v>
      </c>
      <c r="R166" s="34" t="s">
        <v>734</v>
      </c>
      <c r="S166" s="54"/>
    </row>
    <row r="167" s="2" customFormat="1" ht="69" customHeight="1" spans="1:19">
      <c r="A167" s="26" t="s">
        <v>64</v>
      </c>
      <c r="B167" s="26" t="s">
        <v>170</v>
      </c>
      <c r="C167" s="26" t="s">
        <v>41</v>
      </c>
      <c r="D167" s="21"/>
      <c r="E167" s="26" t="s">
        <v>735</v>
      </c>
      <c r="F167" s="22" t="s">
        <v>736</v>
      </c>
      <c r="G167" s="26" t="s">
        <v>564</v>
      </c>
      <c r="H167" s="26" t="s">
        <v>732</v>
      </c>
      <c r="I167" s="26">
        <v>210</v>
      </c>
      <c r="J167" s="26">
        <v>210</v>
      </c>
      <c r="K167" s="26"/>
      <c r="L167" s="20" t="s">
        <v>142</v>
      </c>
      <c r="M167" s="26">
        <v>378</v>
      </c>
      <c r="N167" s="26">
        <v>72</v>
      </c>
      <c r="O167" s="22" t="s">
        <v>737</v>
      </c>
      <c r="P167" s="26" t="s">
        <v>564</v>
      </c>
      <c r="Q167" s="17" t="s">
        <v>144</v>
      </c>
      <c r="R167" s="26" t="s">
        <v>734</v>
      </c>
      <c r="S167" s="57"/>
    </row>
    <row r="168" s="2" customFormat="1" ht="69" customHeight="1" spans="1:19">
      <c r="A168" s="26" t="s">
        <v>64</v>
      </c>
      <c r="B168" s="26" t="s">
        <v>73</v>
      </c>
      <c r="C168" s="26" t="s">
        <v>77</v>
      </c>
      <c r="D168" s="21"/>
      <c r="E168" s="26" t="s">
        <v>738</v>
      </c>
      <c r="F168" s="22" t="s">
        <v>739</v>
      </c>
      <c r="G168" s="26" t="s">
        <v>564</v>
      </c>
      <c r="H168" s="26" t="s">
        <v>740</v>
      </c>
      <c r="I168" s="26">
        <v>280</v>
      </c>
      <c r="J168" s="26">
        <v>280</v>
      </c>
      <c r="K168" s="26"/>
      <c r="L168" s="20" t="s">
        <v>142</v>
      </c>
      <c r="M168" s="26">
        <v>378</v>
      </c>
      <c r="N168" s="26">
        <v>72</v>
      </c>
      <c r="O168" s="22" t="s">
        <v>741</v>
      </c>
      <c r="P168" s="26" t="s">
        <v>564</v>
      </c>
      <c r="Q168" s="17" t="s">
        <v>144</v>
      </c>
      <c r="R168" s="26" t="s">
        <v>734</v>
      </c>
      <c r="S168" s="57"/>
    </row>
    <row r="169" s="2" customFormat="1" ht="69" customHeight="1" spans="1:19">
      <c r="A169" s="26" t="s">
        <v>64</v>
      </c>
      <c r="B169" s="26" t="s">
        <v>170</v>
      </c>
      <c r="C169" s="26" t="s">
        <v>41</v>
      </c>
      <c r="D169" s="21"/>
      <c r="E169" s="26" t="s">
        <v>742</v>
      </c>
      <c r="F169" s="22" t="s">
        <v>743</v>
      </c>
      <c r="G169" s="26" t="s">
        <v>564</v>
      </c>
      <c r="H169" s="26" t="s">
        <v>740</v>
      </c>
      <c r="I169" s="26">
        <v>180</v>
      </c>
      <c r="J169" s="26">
        <v>180</v>
      </c>
      <c r="K169" s="26"/>
      <c r="L169" s="20" t="s">
        <v>142</v>
      </c>
      <c r="M169" s="26">
        <v>378</v>
      </c>
      <c r="N169" s="26">
        <v>72</v>
      </c>
      <c r="O169" s="22" t="s">
        <v>744</v>
      </c>
      <c r="P169" s="26" t="s">
        <v>564</v>
      </c>
      <c r="Q169" s="17" t="s">
        <v>144</v>
      </c>
      <c r="R169" s="26" t="s">
        <v>745</v>
      </c>
      <c r="S169" s="57"/>
    </row>
    <row r="170" s="6" customFormat="1" ht="73" customHeight="1" spans="1:19">
      <c r="A170" s="26" t="s">
        <v>64</v>
      </c>
      <c r="B170" s="26" t="s">
        <v>170</v>
      </c>
      <c r="C170" s="26" t="s">
        <v>41</v>
      </c>
      <c r="D170" s="21"/>
      <c r="E170" s="87" t="s">
        <v>746</v>
      </c>
      <c r="F170" s="88" t="s">
        <v>747</v>
      </c>
      <c r="G170" s="87" t="s">
        <v>340</v>
      </c>
      <c r="H170" s="87" t="s">
        <v>748</v>
      </c>
      <c r="I170" s="87">
        <v>30</v>
      </c>
      <c r="J170" s="87">
        <v>30</v>
      </c>
      <c r="K170" s="87"/>
      <c r="L170" s="87" t="s">
        <v>142</v>
      </c>
      <c r="M170" s="87">
        <v>72</v>
      </c>
      <c r="N170" s="87">
        <v>251</v>
      </c>
      <c r="O170" s="88" t="s">
        <v>749</v>
      </c>
      <c r="P170" s="105" t="s">
        <v>144</v>
      </c>
      <c r="Q170" s="17" t="s">
        <v>144</v>
      </c>
      <c r="R170" s="26" t="s">
        <v>745</v>
      </c>
      <c r="S170" s="109"/>
    </row>
    <row r="171" s="6" customFormat="1" ht="76" customHeight="1" spans="1:19">
      <c r="A171" s="34" t="s">
        <v>13</v>
      </c>
      <c r="B171" s="18" t="s">
        <v>15</v>
      </c>
      <c r="C171" s="34" t="s">
        <v>17</v>
      </c>
      <c r="D171" s="21"/>
      <c r="E171" s="34" t="s">
        <v>750</v>
      </c>
      <c r="F171" s="58" t="s">
        <v>751</v>
      </c>
      <c r="G171" s="89" t="s">
        <v>340</v>
      </c>
      <c r="H171" s="87" t="s">
        <v>748</v>
      </c>
      <c r="I171" s="34">
        <v>50</v>
      </c>
      <c r="J171" s="34">
        <v>50</v>
      </c>
      <c r="K171" s="34"/>
      <c r="L171" s="87" t="s">
        <v>142</v>
      </c>
      <c r="M171" s="87">
        <v>346</v>
      </c>
      <c r="N171" s="87">
        <v>44</v>
      </c>
      <c r="O171" s="88" t="s">
        <v>752</v>
      </c>
      <c r="P171" s="105" t="s">
        <v>144</v>
      </c>
      <c r="Q171" s="17" t="s">
        <v>144</v>
      </c>
      <c r="R171" s="26" t="s">
        <v>745</v>
      </c>
      <c r="S171" s="109"/>
    </row>
    <row r="172" s="6" customFormat="1" ht="63" customHeight="1" spans="1:19">
      <c r="A172" s="34" t="s">
        <v>13</v>
      </c>
      <c r="B172" s="34" t="s">
        <v>23</v>
      </c>
      <c r="C172" s="34" t="s">
        <v>26</v>
      </c>
      <c r="D172" s="21"/>
      <c r="E172" s="34" t="s">
        <v>753</v>
      </c>
      <c r="F172" s="58" t="s">
        <v>754</v>
      </c>
      <c r="G172" s="89" t="s">
        <v>340</v>
      </c>
      <c r="H172" s="87" t="s">
        <v>748</v>
      </c>
      <c r="I172" s="34">
        <v>80</v>
      </c>
      <c r="J172" s="34">
        <v>80</v>
      </c>
      <c r="K172" s="34"/>
      <c r="L172" s="87" t="s">
        <v>142</v>
      </c>
      <c r="M172" s="87">
        <v>346</v>
      </c>
      <c r="N172" s="87">
        <v>44</v>
      </c>
      <c r="O172" s="88" t="s">
        <v>755</v>
      </c>
      <c r="P172" s="105" t="s">
        <v>144</v>
      </c>
      <c r="Q172" s="17" t="s">
        <v>144</v>
      </c>
      <c r="R172" s="26" t="s">
        <v>745</v>
      </c>
      <c r="S172" s="109"/>
    </row>
    <row r="173" s="6" customFormat="1" ht="63" customHeight="1" spans="1:19">
      <c r="A173" s="89" t="s">
        <v>64</v>
      </c>
      <c r="B173" s="34" t="s">
        <v>170</v>
      </c>
      <c r="C173" s="34" t="s">
        <v>669</v>
      </c>
      <c r="D173" s="21"/>
      <c r="E173" s="34" t="s">
        <v>756</v>
      </c>
      <c r="F173" s="58" t="s">
        <v>757</v>
      </c>
      <c r="G173" s="89" t="s">
        <v>340</v>
      </c>
      <c r="H173" s="87" t="s">
        <v>748</v>
      </c>
      <c r="I173" s="34">
        <v>50</v>
      </c>
      <c r="J173" s="34">
        <v>50</v>
      </c>
      <c r="K173" s="34"/>
      <c r="L173" s="87" t="s">
        <v>142</v>
      </c>
      <c r="M173" s="87">
        <v>61</v>
      </c>
      <c r="N173" s="87">
        <v>15</v>
      </c>
      <c r="O173" s="88" t="s">
        <v>758</v>
      </c>
      <c r="P173" s="105" t="s">
        <v>144</v>
      </c>
      <c r="Q173" s="17" t="s">
        <v>144</v>
      </c>
      <c r="R173" s="26" t="s">
        <v>745</v>
      </c>
      <c r="S173" s="109"/>
    </row>
    <row r="174" ht="60" spans="1:19">
      <c r="A174" s="34" t="s">
        <v>64</v>
      </c>
      <c r="B174" s="34" t="s">
        <v>170</v>
      </c>
      <c r="C174" s="26" t="s">
        <v>67</v>
      </c>
      <c r="D174" s="21"/>
      <c r="E174" s="34" t="s">
        <v>759</v>
      </c>
      <c r="F174" s="43" t="s">
        <v>760</v>
      </c>
      <c r="G174" s="17" t="s">
        <v>345</v>
      </c>
      <c r="H174" s="34" t="s">
        <v>409</v>
      </c>
      <c r="I174" s="34">
        <v>56</v>
      </c>
      <c r="J174" s="34">
        <v>56</v>
      </c>
      <c r="K174" s="34"/>
      <c r="L174" s="34" t="s">
        <v>142</v>
      </c>
      <c r="M174" s="34">
        <v>120</v>
      </c>
      <c r="N174" s="34">
        <v>563</v>
      </c>
      <c r="O174" s="43" t="s">
        <v>761</v>
      </c>
      <c r="P174" s="34" t="s">
        <v>144</v>
      </c>
      <c r="Q174" s="17" t="s">
        <v>144</v>
      </c>
      <c r="R174" s="34" t="s">
        <v>412</v>
      </c>
      <c r="S174" s="38"/>
    </row>
    <row r="175" ht="76" customHeight="1" spans="1:19">
      <c r="A175" s="17" t="s">
        <v>13</v>
      </c>
      <c r="B175" s="18" t="s">
        <v>15</v>
      </c>
      <c r="C175" s="26" t="s">
        <v>22</v>
      </c>
      <c r="D175" s="21"/>
      <c r="E175" s="34" t="s">
        <v>762</v>
      </c>
      <c r="F175" s="43" t="s">
        <v>763</v>
      </c>
      <c r="G175" s="17" t="s">
        <v>345</v>
      </c>
      <c r="H175" s="34" t="s">
        <v>409</v>
      </c>
      <c r="I175" s="34">
        <v>350</v>
      </c>
      <c r="J175" s="34">
        <v>350</v>
      </c>
      <c r="K175" s="34"/>
      <c r="L175" s="34" t="s">
        <v>142</v>
      </c>
      <c r="M175" s="34">
        <v>605</v>
      </c>
      <c r="N175" s="34">
        <v>152</v>
      </c>
      <c r="O175" s="43" t="s">
        <v>764</v>
      </c>
      <c r="P175" s="34" t="s">
        <v>144</v>
      </c>
      <c r="Q175" s="17" t="s">
        <v>144</v>
      </c>
      <c r="R175" s="34" t="s">
        <v>412</v>
      </c>
      <c r="S175" s="38"/>
    </row>
    <row r="176" s="7" customFormat="1" ht="70" customHeight="1" spans="1:19">
      <c r="A176" s="90" t="s">
        <v>64</v>
      </c>
      <c r="B176" s="90" t="s">
        <v>73</v>
      </c>
      <c r="C176" s="90" t="s">
        <v>75</v>
      </c>
      <c r="D176" s="21"/>
      <c r="E176" s="90" t="s">
        <v>765</v>
      </c>
      <c r="F176" s="91" t="s">
        <v>766</v>
      </c>
      <c r="G176" s="17" t="s">
        <v>345</v>
      </c>
      <c r="H176" s="90" t="s">
        <v>409</v>
      </c>
      <c r="I176" s="90">
        <v>273</v>
      </c>
      <c r="J176" s="90">
        <v>273</v>
      </c>
      <c r="K176" s="90"/>
      <c r="L176" s="90" t="s">
        <v>142</v>
      </c>
      <c r="M176" s="90">
        <v>156</v>
      </c>
      <c r="N176" s="90">
        <v>552</v>
      </c>
      <c r="O176" s="91" t="s">
        <v>767</v>
      </c>
      <c r="P176" s="90" t="s">
        <v>144</v>
      </c>
      <c r="Q176" s="17" t="s">
        <v>144</v>
      </c>
      <c r="R176" s="90" t="s">
        <v>412</v>
      </c>
      <c r="S176" s="110"/>
    </row>
    <row r="177" ht="100" customHeight="1" spans="1:19">
      <c r="A177" s="17" t="s">
        <v>13</v>
      </c>
      <c r="B177" s="71" t="s">
        <v>23</v>
      </c>
      <c r="C177" s="20" t="s">
        <v>25</v>
      </c>
      <c r="D177" s="92"/>
      <c r="E177" s="17" t="s">
        <v>768</v>
      </c>
      <c r="F177" s="72" t="s">
        <v>769</v>
      </c>
      <c r="G177" s="71" t="s">
        <v>351</v>
      </c>
      <c r="H177" s="71" t="s">
        <v>770</v>
      </c>
      <c r="I177" s="17">
        <v>120</v>
      </c>
      <c r="J177" s="71">
        <v>120</v>
      </c>
      <c r="K177" s="71"/>
      <c r="L177" s="71" t="s">
        <v>142</v>
      </c>
      <c r="M177" s="71">
        <v>372</v>
      </c>
      <c r="N177" s="71">
        <v>59</v>
      </c>
      <c r="O177" s="23" t="s">
        <v>771</v>
      </c>
      <c r="P177" s="71" t="s">
        <v>351</v>
      </c>
      <c r="Q177" s="17" t="s">
        <v>144</v>
      </c>
      <c r="R177" s="106" t="s">
        <v>701</v>
      </c>
      <c r="S177" s="54"/>
    </row>
    <row r="178" ht="73" customHeight="1" spans="1:19">
      <c r="A178" s="17" t="s">
        <v>64</v>
      </c>
      <c r="B178" s="18" t="s">
        <v>170</v>
      </c>
      <c r="C178" s="20" t="s">
        <v>67</v>
      </c>
      <c r="D178" s="92"/>
      <c r="E178" s="17" t="s">
        <v>772</v>
      </c>
      <c r="F178" s="72" t="s">
        <v>773</v>
      </c>
      <c r="G178" s="71" t="s">
        <v>351</v>
      </c>
      <c r="H178" s="92" t="s">
        <v>770</v>
      </c>
      <c r="I178" s="17">
        <v>70</v>
      </c>
      <c r="J178" s="92">
        <v>70</v>
      </c>
      <c r="K178" s="18"/>
      <c r="L178" s="92" t="s">
        <v>142</v>
      </c>
      <c r="M178" s="92">
        <v>372</v>
      </c>
      <c r="N178" s="92">
        <v>59</v>
      </c>
      <c r="O178" s="50" t="s">
        <v>774</v>
      </c>
      <c r="P178" s="92" t="s">
        <v>351</v>
      </c>
      <c r="Q178" s="71" t="s">
        <v>144</v>
      </c>
      <c r="R178" s="71" t="s">
        <v>701</v>
      </c>
      <c r="S178" s="54"/>
    </row>
    <row r="179" ht="91" customHeight="1" spans="1:19">
      <c r="A179" s="71" t="s">
        <v>13</v>
      </c>
      <c r="B179" s="18" t="s">
        <v>15</v>
      </c>
      <c r="C179" s="71" t="s">
        <v>18</v>
      </c>
      <c r="D179" s="92"/>
      <c r="E179" s="71" t="s">
        <v>775</v>
      </c>
      <c r="F179" s="72" t="s">
        <v>776</v>
      </c>
      <c r="G179" s="71" t="s">
        <v>351</v>
      </c>
      <c r="H179" s="71" t="s">
        <v>352</v>
      </c>
      <c r="I179" s="71">
        <v>280</v>
      </c>
      <c r="J179" s="71">
        <v>280</v>
      </c>
      <c r="K179" s="71"/>
      <c r="L179" s="71" t="s">
        <v>142</v>
      </c>
      <c r="M179" s="71">
        <v>186</v>
      </c>
      <c r="N179" s="71">
        <v>13</v>
      </c>
      <c r="O179" s="72" t="s">
        <v>777</v>
      </c>
      <c r="P179" s="71" t="s">
        <v>351</v>
      </c>
      <c r="Q179" s="71" t="s">
        <v>149</v>
      </c>
      <c r="R179" s="71" t="s">
        <v>701</v>
      </c>
      <c r="S179" s="54"/>
    </row>
    <row r="180" ht="79" customHeight="1" spans="1:19">
      <c r="A180" s="71" t="s">
        <v>13</v>
      </c>
      <c r="B180" s="18" t="s">
        <v>15</v>
      </c>
      <c r="C180" s="71" t="s">
        <v>17</v>
      </c>
      <c r="D180" s="92"/>
      <c r="E180" s="71" t="s">
        <v>778</v>
      </c>
      <c r="F180" s="72" t="s">
        <v>779</v>
      </c>
      <c r="G180" s="71" t="s">
        <v>351</v>
      </c>
      <c r="H180" s="71" t="s">
        <v>352</v>
      </c>
      <c r="I180" s="71">
        <v>150</v>
      </c>
      <c r="J180" s="71">
        <v>150</v>
      </c>
      <c r="K180" s="71"/>
      <c r="L180" s="71" t="s">
        <v>142</v>
      </c>
      <c r="M180" s="71">
        <v>186</v>
      </c>
      <c r="N180" s="71">
        <v>13</v>
      </c>
      <c r="O180" s="72" t="s">
        <v>780</v>
      </c>
      <c r="P180" s="92" t="s">
        <v>351</v>
      </c>
      <c r="Q180" s="17" t="s">
        <v>144</v>
      </c>
      <c r="R180" s="71" t="s">
        <v>701</v>
      </c>
      <c r="S180" s="54"/>
    </row>
    <row r="181" ht="71" customHeight="1" spans="1:19">
      <c r="A181" s="17" t="s">
        <v>64</v>
      </c>
      <c r="B181" s="18" t="s">
        <v>170</v>
      </c>
      <c r="C181" s="85" t="s">
        <v>669</v>
      </c>
      <c r="D181" s="92"/>
      <c r="E181" s="85" t="s">
        <v>781</v>
      </c>
      <c r="F181" s="86" t="s">
        <v>782</v>
      </c>
      <c r="G181" s="85" t="s">
        <v>332</v>
      </c>
      <c r="H181" s="85" t="s">
        <v>783</v>
      </c>
      <c r="I181" s="85">
        <v>150</v>
      </c>
      <c r="J181" s="85">
        <v>150</v>
      </c>
      <c r="K181" s="85"/>
      <c r="L181" s="85" t="s">
        <v>142</v>
      </c>
      <c r="M181" s="85">
        <v>349</v>
      </c>
      <c r="N181" s="85">
        <v>62</v>
      </c>
      <c r="O181" s="86" t="s">
        <v>784</v>
      </c>
      <c r="P181" s="85" t="s">
        <v>332</v>
      </c>
      <c r="Q181" s="17" t="s">
        <v>144</v>
      </c>
      <c r="R181" s="71" t="s">
        <v>701</v>
      </c>
      <c r="S181" s="54"/>
    </row>
    <row r="182" ht="85" customHeight="1" spans="1:19">
      <c r="A182" s="85" t="s">
        <v>13</v>
      </c>
      <c r="B182" s="18" t="s">
        <v>15</v>
      </c>
      <c r="C182" s="85" t="s">
        <v>18</v>
      </c>
      <c r="D182" s="17"/>
      <c r="E182" s="85" t="s">
        <v>785</v>
      </c>
      <c r="F182" s="86" t="s">
        <v>786</v>
      </c>
      <c r="G182" s="85" t="s">
        <v>332</v>
      </c>
      <c r="H182" s="85" t="s">
        <v>638</v>
      </c>
      <c r="I182" s="85">
        <v>200</v>
      </c>
      <c r="J182" s="85">
        <v>200</v>
      </c>
      <c r="K182" s="85"/>
      <c r="L182" s="85" t="s">
        <v>142</v>
      </c>
      <c r="M182" s="85">
        <v>570</v>
      </c>
      <c r="N182" s="85">
        <v>129</v>
      </c>
      <c r="O182" s="86" t="s">
        <v>787</v>
      </c>
      <c r="P182" s="85" t="s">
        <v>332</v>
      </c>
      <c r="Q182" s="105" t="s">
        <v>149</v>
      </c>
      <c r="R182" s="71" t="s">
        <v>701</v>
      </c>
      <c r="S182" s="39"/>
    </row>
    <row r="183" ht="123" customHeight="1" spans="1:19">
      <c r="A183" s="85" t="s">
        <v>13</v>
      </c>
      <c r="B183" s="18" t="s">
        <v>15</v>
      </c>
      <c r="C183" s="85" t="s">
        <v>18</v>
      </c>
      <c r="D183" s="17"/>
      <c r="E183" s="85" t="s">
        <v>788</v>
      </c>
      <c r="F183" s="86" t="s">
        <v>789</v>
      </c>
      <c r="G183" s="85" t="s">
        <v>332</v>
      </c>
      <c r="H183" s="85" t="s">
        <v>638</v>
      </c>
      <c r="I183" s="85">
        <v>708</v>
      </c>
      <c r="J183" s="85">
        <v>708</v>
      </c>
      <c r="K183" s="85"/>
      <c r="L183" s="85" t="s">
        <v>142</v>
      </c>
      <c r="M183" s="85">
        <v>570</v>
      </c>
      <c r="N183" s="85">
        <v>129</v>
      </c>
      <c r="O183" s="86" t="s">
        <v>790</v>
      </c>
      <c r="P183" s="85" t="s">
        <v>332</v>
      </c>
      <c r="Q183" s="105" t="s">
        <v>149</v>
      </c>
      <c r="R183" s="71" t="s">
        <v>701</v>
      </c>
      <c r="S183" s="39"/>
    </row>
    <row r="184" ht="69" customHeight="1" spans="1:19">
      <c r="A184" s="85" t="s">
        <v>13</v>
      </c>
      <c r="B184" s="18" t="s">
        <v>15</v>
      </c>
      <c r="C184" s="85" t="s">
        <v>18</v>
      </c>
      <c r="D184" s="17"/>
      <c r="E184" s="17" t="s">
        <v>791</v>
      </c>
      <c r="F184" s="93" t="s">
        <v>792</v>
      </c>
      <c r="G184" s="26" t="s">
        <v>223</v>
      </c>
      <c r="H184" s="26" t="s">
        <v>241</v>
      </c>
      <c r="I184" s="26">
        <v>120</v>
      </c>
      <c r="J184" s="26">
        <v>120</v>
      </c>
      <c r="K184" s="26"/>
      <c r="L184" s="17" t="s">
        <v>142</v>
      </c>
      <c r="M184" s="26">
        <v>180</v>
      </c>
      <c r="N184" s="26">
        <v>22</v>
      </c>
      <c r="O184" s="23" t="s">
        <v>793</v>
      </c>
      <c r="P184" s="26" t="s">
        <v>223</v>
      </c>
      <c r="Q184" s="26" t="s">
        <v>149</v>
      </c>
      <c r="R184" s="71" t="s">
        <v>701</v>
      </c>
      <c r="S184" s="39"/>
    </row>
    <row r="185" ht="82" customHeight="1" spans="1:19">
      <c r="A185" s="17" t="s">
        <v>13</v>
      </c>
      <c r="B185" s="18" t="s">
        <v>15</v>
      </c>
      <c r="C185" s="17" t="s">
        <v>18</v>
      </c>
      <c r="D185" s="94"/>
      <c r="E185" s="17" t="s">
        <v>794</v>
      </c>
      <c r="F185" s="72" t="s">
        <v>795</v>
      </c>
      <c r="G185" s="71" t="s">
        <v>351</v>
      </c>
      <c r="H185" s="71" t="s">
        <v>796</v>
      </c>
      <c r="I185" s="48">
        <v>100</v>
      </c>
      <c r="J185" s="81">
        <v>100</v>
      </c>
      <c r="K185" s="101"/>
      <c r="L185" s="71" t="s">
        <v>142</v>
      </c>
      <c r="M185" s="71">
        <v>386</v>
      </c>
      <c r="N185" s="71">
        <v>68</v>
      </c>
      <c r="O185" s="23" t="s">
        <v>797</v>
      </c>
      <c r="P185" s="71" t="s">
        <v>351</v>
      </c>
      <c r="Q185" s="81" t="s">
        <v>149</v>
      </c>
      <c r="R185" s="17" t="s">
        <v>798</v>
      </c>
      <c r="S185" s="39"/>
    </row>
    <row r="186" customFormat="1" ht="108" customHeight="1" spans="1:19">
      <c r="A186" s="39" t="s">
        <v>13</v>
      </c>
      <c r="B186" s="18" t="s">
        <v>15</v>
      </c>
      <c r="C186" s="39" t="s">
        <v>18</v>
      </c>
      <c r="D186" s="34"/>
      <c r="E186" s="39" t="s">
        <v>799</v>
      </c>
      <c r="F186" s="40" t="s">
        <v>800</v>
      </c>
      <c r="G186" s="39" t="s">
        <v>355</v>
      </c>
      <c r="H186" s="39" t="s">
        <v>801</v>
      </c>
      <c r="I186" s="39">
        <v>115</v>
      </c>
      <c r="J186" s="39">
        <v>115</v>
      </c>
      <c r="K186" s="39"/>
      <c r="L186" s="39" t="s">
        <v>142</v>
      </c>
      <c r="M186" s="39">
        <v>280</v>
      </c>
      <c r="N186" s="39">
        <v>26</v>
      </c>
      <c r="O186" s="40" t="s">
        <v>802</v>
      </c>
      <c r="P186" s="39" t="s">
        <v>355</v>
      </c>
      <c r="Q186" s="17" t="s">
        <v>144</v>
      </c>
      <c r="R186" s="71" t="s">
        <v>701</v>
      </c>
      <c r="S186" s="39"/>
    </row>
    <row r="187" customFormat="1" ht="82" customHeight="1" spans="1:19">
      <c r="A187" s="39" t="s">
        <v>13</v>
      </c>
      <c r="B187" s="18" t="s">
        <v>15</v>
      </c>
      <c r="C187" s="39" t="s">
        <v>17</v>
      </c>
      <c r="D187" s="34"/>
      <c r="E187" s="39" t="s">
        <v>389</v>
      </c>
      <c r="F187" s="95" t="s">
        <v>803</v>
      </c>
      <c r="G187" s="26" t="s">
        <v>804</v>
      </c>
      <c r="H187" s="83" t="s">
        <v>224</v>
      </c>
      <c r="I187" s="39">
        <v>100</v>
      </c>
      <c r="J187" s="39">
        <v>100</v>
      </c>
      <c r="K187" s="39"/>
      <c r="L187" s="39" t="s">
        <v>142</v>
      </c>
      <c r="M187" s="39">
        <v>103</v>
      </c>
      <c r="N187" s="39">
        <v>10</v>
      </c>
      <c r="O187" s="95" t="s">
        <v>805</v>
      </c>
      <c r="P187" s="26" t="s">
        <v>223</v>
      </c>
      <c r="Q187" s="17" t="s">
        <v>144</v>
      </c>
      <c r="R187" s="71" t="s">
        <v>701</v>
      </c>
      <c r="S187" s="54"/>
    </row>
    <row r="188" ht="71" customHeight="1" spans="1:19">
      <c r="A188" s="26" t="s">
        <v>13</v>
      </c>
      <c r="B188" s="18" t="s">
        <v>15</v>
      </c>
      <c r="C188" s="26" t="s">
        <v>17</v>
      </c>
      <c r="D188" s="26"/>
      <c r="E188" s="26" t="s">
        <v>806</v>
      </c>
      <c r="F188" s="22" t="s">
        <v>807</v>
      </c>
      <c r="G188" s="39" t="s">
        <v>249</v>
      </c>
      <c r="H188" s="39" t="s">
        <v>808</v>
      </c>
      <c r="I188" s="39">
        <v>98</v>
      </c>
      <c r="J188" s="39">
        <v>98</v>
      </c>
      <c r="K188" s="39"/>
      <c r="L188" s="39" t="s">
        <v>142</v>
      </c>
      <c r="M188" s="39">
        <v>32</v>
      </c>
      <c r="N188" s="39">
        <v>24</v>
      </c>
      <c r="O188" s="40" t="s">
        <v>809</v>
      </c>
      <c r="P188" s="39" t="s">
        <v>249</v>
      </c>
      <c r="Q188" s="17" t="s">
        <v>144</v>
      </c>
      <c r="R188" s="35" t="s">
        <v>182</v>
      </c>
      <c r="S188" s="54"/>
    </row>
    <row r="189" ht="71" customHeight="1" spans="1:19">
      <c r="A189" s="17" t="s">
        <v>13</v>
      </c>
      <c r="B189" s="17" t="s">
        <v>23</v>
      </c>
      <c r="C189" s="17" t="s">
        <v>25</v>
      </c>
      <c r="D189" s="96"/>
      <c r="E189" s="35" t="s">
        <v>810</v>
      </c>
      <c r="F189" s="97" t="s">
        <v>811</v>
      </c>
      <c r="G189" s="17" t="s">
        <v>223</v>
      </c>
      <c r="H189" s="17" t="s">
        <v>233</v>
      </c>
      <c r="I189" s="17">
        <f>J189+K189</f>
        <v>110</v>
      </c>
      <c r="J189" s="38">
        <v>110</v>
      </c>
      <c r="K189" s="27"/>
      <c r="L189" s="35" t="s">
        <v>142</v>
      </c>
      <c r="M189" s="35">
        <v>222</v>
      </c>
      <c r="N189" s="35">
        <v>9</v>
      </c>
      <c r="O189" s="93" t="s">
        <v>812</v>
      </c>
      <c r="P189" s="17" t="s">
        <v>223</v>
      </c>
      <c r="Q189" s="17" t="s">
        <v>144</v>
      </c>
      <c r="R189" s="35" t="s">
        <v>182</v>
      </c>
      <c r="S189" s="83"/>
    </row>
    <row r="190" ht="71" customHeight="1" spans="1:19">
      <c r="A190" s="39" t="s">
        <v>13</v>
      </c>
      <c r="B190" s="18" t="s">
        <v>15</v>
      </c>
      <c r="C190" s="39" t="s">
        <v>18</v>
      </c>
      <c r="D190" s="58"/>
      <c r="E190" s="39" t="s">
        <v>813</v>
      </c>
      <c r="F190" s="40" t="s">
        <v>814</v>
      </c>
      <c r="G190" s="39" t="s">
        <v>555</v>
      </c>
      <c r="H190" s="39" t="s">
        <v>271</v>
      </c>
      <c r="I190" s="39">
        <v>100</v>
      </c>
      <c r="J190" s="39">
        <v>100</v>
      </c>
      <c r="K190" s="41"/>
      <c r="L190" s="106" t="s">
        <v>142</v>
      </c>
      <c r="M190" s="106">
        <v>298</v>
      </c>
      <c r="N190" s="106">
        <v>96</v>
      </c>
      <c r="O190" s="40" t="s">
        <v>815</v>
      </c>
      <c r="P190" s="39" t="s">
        <v>555</v>
      </c>
      <c r="Q190" s="17" t="s">
        <v>144</v>
      </c>
      <c r="R190" s="35" t="s">
        <v>182</v>
      </c>
      <c r="S190" s="39"/>
    </row>
    <row r="191" customFormat="1" ht="71" customHeight="1" spans="1:19">
      <c r="A191" s="39" t="s">
        <v>13</v>
      </c>
      <c r="B191" s="39" t="s">
        <v>23</v>
      </c>
      <c r="C191" s="39" t="s">
        <v>24</v>
      </c>
      <c r="D191" s="58"/>
      <c r="E191" s="39" t="s">
        <v>816</v>
      </c>
      <c r="F191" s="41" t="s">
        <v>817</v>
      </c>
      <c r="G191" s="39" t="s">
        <v>555</v>
      </c>
      <c r="H191" s="39" t="s">
        <v>556</v>
      </c>
      <c r="I191" s="39">
        <v>60</v>
      </c>
      <c r="J191" s="39">
        <v>60</v>
      </c>
      <c r="K191" s="39"/>
      <c r="L191" s="39" t="s">
        <v>142</v>
      </c>
      <c r="M191" s="39">
        <v>237</v>
      </c>
      <c r="N191" s="39">
        <v>96</v>
      </c>
      <c r="O191" s="41" t="s">
        <v>818</v>
      </c>
      <c r="P191" s="39" t="s">
        <v>555</v>
      </c>
      <c r="Q191" s="17" t="s">
        <v>144</v>
      </c>
      <c r="R191" s="35" t="s">
        <v>182</v>
      </c>
      <c r="S191" s="39"/>
    </row>
    <row r="192" s="7" customFormat="1" ht="71" customHeight="1" spans="1:19">
      <c r="A192" s="83" t="s">
        <v>64</v>
      </c>
      <c r="B192" s="83" t="s">
        <v>170</v>
      </c>
      <c r="C192" s="83" t="s">
        <v>819</v>
      </c>
      <c r="D192" s="26"/>
      <c r="E192" s="83" t="s">
        <v>820</v>
      </c>
      <c r="F192" s="84" t="s">
        <v>821</v>
      </c>
      <c r="G192" s="83" t="s">
        <v>555</v>
      </c>
      <c r="H192" s="83" t="s">
        <v>556</v>
      </c>
      <c r="I192" s="83">
        <v>15</v>
      </c>
      <c r="J192" s="83">
        <v>15</v>
      </c>
      <c r="K192" s="83"/>
      <c r="L192" s="83" t="s">
        <v>142</v>
      </c>
      <c r="M192" s="83">
        <v>233</v>
      </c>
      <c r="N192" s="83">
        <v>96</v>
      </c>
      <c r="O192" s="84" t="s">
        <v>822</v>
      </c>
      <c r="P192" s="83" t="s">
        <v>555</v>
      </c>
      <c r="Q192" s="17" t="s">
        <v>144</v>
      </c>
      <c r="R192" s="17" t="s">
        <v>182</v>
      </c>
      <c r="S192" s="39"/>
    </row>
    <row r="193" s="7" customFormat="1" ht="71" customHeight="1" spans="1:19">
      <c r="A193" s="85" t="s">
        <v>13</v>
      </c>
      <c r="B193" s="18" t="s">
        <v>15</v>
      </c>
      <c r="C193" s="17" t="s">
        <v>18</v>
      </c>
      <c r="D193" s="17"/>
      <c r="E193" s="85" t="s">
        <v>823</v>
      </c>
      <c r="F193" s="86" t="s">
        <v>824</v>
      </c>
      <c r="G193" s="85" t="s">
        <v>332</v>
      </c>
      <c r="H193" s="85" t="s">
        <v>628</v>
      </c>
      <c r="I193" s="85">
        <v>31</v>
      </c>
      <c r="J193" s="85">
        <v>31</v>
      </c>
      <c r="K193" s="85"/>
      <c r="L193" s="85" t="s">
        <v>142</v>
      </c>
      <c r="M193" s="85">
        <v>91</v>
      </c>
      <c r="N193" s="85">
        <v>41</v>
      </c>
      <c r="O193" s="86" t="s">
        <v>825</v>
      </c>
      <c r="P193" s="85" t="s">
        <v>332</v>
      </c>
      <c r="Q193" s="17" t="s">
        <v>144</v>
      </c>
      <c r="R193" s="85" t="s">
        <v>826</v>
      </c>
      <c r="S193" s="39"/>
    </row>
    <row r="194" s="7" customFormat="1" ht="71" customHeight="1" spans="1:19">
      <c r="A194" s="35" t="s">
        <v>13</v>
      </c>
      <c r="B194" s="18" t="s">
        <v>15</v>
      </c>
      <c r="C194" s="39" t="s">
        <v>17</v>
      </c>
      <c r="D194" s="26"/>
      <c r="E194" s="83" t="s">
        <v>827</v>
      </c>
      <c r="F194" s="84" t="s">
        <v>828</v>
      </c>
      <c r="G194" s="83" t="s">
        <v>287</v>
      </c>
      <c r="H194" s="83" t="s">
        <v>829</v>
      </c>
      <c r="I194" s="83">
        <v>10</v>
      </c>
      <c r="J194" s="83">
        <v>10</v>
      </c>
      <c r="K194" s="83"/>
      <c r="L194" s="83" t="s">
        <v>142</v>
      </c>
      <c r="M194" s="83">
        <v>569</v>
      </c>
      <c r="N194" s="83">
        <v>43</v>
      </c>
      <c r="O194" s="84" t="s">
        <v>830</v>
      </c>
      <c r="P194" s="83" t="s">
        <v>287</v>
      </c>
      <c r="Q194" s="17" t="s">
        <v>144</v>
      </c>
      <c r="R194" s="17" t="s">
        <v>182</v>
      </c>
      <c r="S194" s="83"/>
    </row>
    <row r="195" s="7" customFormat="1" ht="71" customHeight="1" spans="1:19">
      <c r="A195" s="35" t="s">
        <v>13</v>
      </c>
      <c r="B195" s="39" t="s">
        <v>23</v>
      </c>
      <c r="C195" s="39" t="s">
        <v>25</v>
      </c>
      <c r="D195" s="34"/>
      <c r="E195" s="39" t="s">
        <v>831</v>
      </c>
      <c r="F195" s="40" t="s">
        <v>832</v>
      </c>
      <c r="G195" s="83" t="s">
        <v>345</v>
      </c>
      <c r="H195" s="83" t="s">
        <v>833</v>
      </c>
      <c r="I195" s="39">
        <v>45</v>
      </c>
      <c r="J195" s="39">
        <v>45</v>
      </c>
      <c r="K195" s="39"/>
      <c r="L195" s="39" t="s">
        <v>142</v>
      </c>
      <c r="M195" s="39">
        <v>649</v>
      </c>
      <c r="N195" s="39">
        <v>118</v>
      </c>
      <c r="O195" s="84" t="s">
        <v>834</v>
      </c>
      <c r="P195" s="83" t="s">
        <v>345</v>
      </c>
      <c r="Q195" s="17" t="s">
        <v>144</v>
      </c>
      <c r="R195" s="17" t="s">
        <v>182</v>
      </c>
      <c r="S195" s="83"/>
    </row>
    <row r="196" s="7" customFormat="1" ht="71" customHeight="1" spans="1:19">
      <c r="A196" s="35" t="s">
        <v>13</v>
      </c>
      <c r="B196" s="18" t="s">
        <v>15</v>
      </c>
      <c r="C196" s="39" t="s">
        <v>17</v>
      </c>
      <c r="D196" s="34"/>
      <c r="E196" s="39" t="s">
        <v>835</v>
      </c>
      <c r="F196" s="40" t="s">
        <v>836</v>
      </c>
      <c r="G196" s="39" t="s">
        <v>564</v>
      </c>
      <c r="H196" s="17" t="s">
        <v>837</v>
      </c>
      <c r="I196" s="39">
        <v>62</v>
      </c>
      <c r="J196" s="39">
        <v>62</v>
      </c>
      <c r="K196" s="39"/>
      <c r="L196" s="39" t="s">
        <v>142</v>
      </c>
      <c r="M196" s="35">
        <v>85</v>
      </c>
      <c r="N196" s="35">
        <v>10</v>
      </c>
      <c r="O196" s="40" t="s">
        <v>838</v>
      </c>
      <c r="P196" s="39" t="s">
        <v>564</v>
      </c>
      <c r="Q196" s="17" t="s">
        <v>144</v>
      </c>
      <c r="R196" s="106" t="s">
        <v>701</v>
      </c>
      <c r="S196" s="83"/>
    </row>
    <row r="197" customFormat="1" ht="61" customHeight="1" spans="1:19">
      <c r="A197" s="35" t="s">
        <v>13</v>
      </c>
      <c r="B197" s="18" t="s">
        <v>15</v>
      </c>
      <c r="C197" s="39" t="s">
        <v>17</v>
      </c>
      <c r="D197" s="17"/>
      <c r="E197" s="104" t="s">
        <v>839</v>
      </c>
      <c r="F197" s="111" t="s">
        <v>840</v>
      </c>
      <c r="G197" s="39" t="s">
        <v>355</v>
      </c>
      <c r="H197" s="17" t="s">
        <v>360</v>
      </c>
      <c r="I197" s="35">
        <v>20</v>
      </c>
      <c r="J197" s="35">
        <v>20</v>
      </c>
      <c r="K197" s="24"/>
      <c r="L197" s="17" t="s">
        <v>142</v>
      </c>
      <c r="M197" s="35">
        <v>320</v>
      </c>
      <c r="N197" s="35">
        <v>34</v>
      </c>
      <c r="O197" s="40" t="s">
        <v>841</v>
      </c>
      <c r="P197" s="24" t="s">
        <v>355</v>
      </c>
      <c r="Q197" s="17" t="s">
        <v>144</v>
      </c>
      <c r="R197" s="106" t="s">
        <v>701</v>
      </c>
      <c r="S197" s="39"/>
    </row>
    <row r="198" customFormat="1" ht="81" customHeight="1" spans="1:19">
      <c r="A198" s="35" t="s">
        <v>13</v>
      </c>
      <c r="B198" s="18" t="s">
        <v>15</v>
      </c>
      <c r="C198" s="39" t="s">
        <v>22</v>
      </c>
      <c r="D198" s="17"/>
      <c r="E198" s="104" t="s">
        <v>842</v>
      </c>
      <c r="F198" s="23" t="s">
        <v>843</v>
      </c>
      <c r="G198" s="39" t="s">
        <v>351</v>
      </c>
      <c r="H198" s="17" t="s">
        <v>844</v>
      </c>
      <c r="I198" s="35">
        <v>50</v>
      </c>
      <c r="J198" s="35">
        <v>50</v>
      </c>
      <c r="K198" s="24"/>
      <c r="L198" s="17" t="s">
        <v>142</v>
      </c>
      <c r="M198" s="35">
        <v>613</v>
      </c>
      <c r="N198" s="35">
        <v>174</v>
      </c>
      <c r="O198" s="40" t="s">
        <v>845</v>
      </c>
      <c r="P198" s="39" t="s">
        <v>351</v>
      </c>
      <c r="Q198" s="17" t="s">
        <v>144</v>
      </c>
      <c r="R198" s="106" t="s">
        <v>701</v>
      </c>
      <c r="S198" s="39"/>
    </row>
    <row r="199" s="1" customFormat="1" ht="56" customHeight="1" spans="1:19">
      <c r="A199" s="17" t="s">
        <v>64</v>
      </c>
      <c r="B199" s="17" t="s">
        <v>170</v>
      </c>
      <c r="C199" s="17" t="s">
        <v>669</v>
      </c>
      <c r="D199" s="56"/>
      <c r="E199" s="34" t="s">
        <v>846</v>
      </c>
      <c r="F199" s="44" t="s">
        <v>847</v>
      </c>
      <c r="G199" s="96" t="s">
        <v>564</v>
      </c>
      <c r="H199" s="96" t="s">
        <v>580</v>
      </c>
      <c r="I199" s="96">
        <v>100</v>
      </c>
      <c r="J199" s="96">
        <v>100</v>
      </c>
      <c r="K199" s="56"/>
      <c r="L199" s="35" t="s">
        <v>142</v>
      </c>
      <c r="M199" s="35">
        <v>449</v>
      </c>
      <c r="N199" s="35">
        <v>83</v>
      </c>
      <c r="O199" s="43" t="s">
        <v>848</v>
      </c>
      <c r="P199" s="96" t="s">
        <v>564</v>
      </c>
      <c r="Q199" s="17" t="s">
        <v>144</v>
      </c>
      <c r="R199" s="35" t="s">
        <v>182</v>
      </c>
      <c r="S199" s="56"/>
    </row>
    <row r="200" ht="58" customHeight="1" spans="1:19">
      <c r="A200" s="85" t="s">
        <v>64</v>
      </c>
      <c r="B200" s="71" t="s">
        <v>170</v>
      </c>
      <c r="C200" s="17" t="s">
        <v>669</v>
      </c>
      <c r="D200" s="17"/>
      <c r="E200" s="85" t="s">
        <v>849</v>
      </c>
      <c r="F200" s="86" t="s">
        <v>850</v>
      </c>
      <c r="G200" s="85" t="s">
        <v>332</v>
      </c>
      <c r="H200" s="85" t="s">
        <v>638</v>
      </c>
      <c r="I200" s="85">
        <v>200</v>
      </c>
      <c r="J200" s="85">
        <v>200</v>
      </c>
      <c r="K200" s="85"/>
      <c r="L200" s="85" t="s">
        <v>142</v>
      </c>
      <c r="M200" s="85">
        <v>570</v>
      </c>
      <c r="N200" s="85">
        <v>129</v>
      </c>
      <c r="O200" s="86" t="s">
        <v>851</v>
      </c>
      <c r="P200" s="85" t="s">
        <v>332</v>
      </c>
      <c r="Q200" s="17" t="s">
        <v>144</v>
      </c>
      <c r="R200" s="35" t="s">
        <v>182</v>
      </c>
      <c r="S200" s="54"/>
    </row>
    <row r="201" ht="67" customHeight="1" spans="1:19">
      <c r="A201" s="17" t="s">
        <v>64</v>
      </c>
      <c r="B201" s="17" t="s">
        <v>170</v>
      </c>
      <c r="C201" s="17" t="s">
        <v>669</v>
      </c>
      <c r="D201" s="55"/>
      <c r="E201" s="85" t="s">
        <v>852</v>
      </c>
      <c r="F201" s="86" t="s">
        <v>853</v>
      </c>
      <c r="G201" s="85" t="s">
        <v>332</v>
      </c>
      <c r="H201" s="85" t="s">
        <v>628</v>
      </c>
      <c r="I201" s="85">
        <v>55</v>
      </c>
      <c r="J201" s="85">
        <v>55</v>
      </c>
      <c r="K201" s="85"/>
      <c r="L201" s="85" t="s">
        <v>142</v>
      </c>
      <c r="M201" s="85">
        <v>753</v>
      </c>
      <c r="N201" s="85">
        <v>187</v>
      </c>
      <c r="O201" s="86" t="s">
        <v>854</v>
      </c>
      <c r="P201" s="85" t="s">
        <v>332</v>
      </c>
      <c r="Q201" s="17" t="s">
        <v>144</v>
      </c>
      <c r="R201" s="35" t="s">
        <v>182</v>
      </c>
      <c r="S201" s="54"/>
    </row>
    <row r="202" s="1" customFormat="1" ht="67" customHeight="1" spans="1:19">
      <c r="A202" s="17" t="s">
        <v>64</v>
      </c>
      <c r="B202" s="17" t="s">
        <v>170</v>
      </c>
      <c r="C202" s="17" t="s">
        <v>669</v>
      </c>
      <c r="D202" s="55"/>
      <c r="E202" s="17" t="s">
        <v>855</v>
      </c>
      <c r="F202" s="23" t="s">
        <v>856</v>
      </c>
      <c r="G202" s="17" t="s">
        <v>492</v>
      </c>
      <c r="H202" s="17" t="s">
        <v>493</v>
      </c>
      <c r="I202" s="17">
        <v>80</v>
      </c>
      <c r="J202" s="17">
        <v>80</v>
      </c>
      <c r="K202" s="17"/>
      <c r="L202" s="17" t="s">
        <v>142</v>
      </c>
      <c r="M202" s="17">
        <v>795</v>
      </c>
      <c r="N202" s="17">
        <v>37</v>
      </c>
      <c r="O202" s="86" t="s">
        <v>857</v>
      </c>
      <c r="P202" s="17" t="s">
        <v>492</v>
      </c>
      <c r="Q202" s="17" t="s">
        <v>144</v>
      </c>
      <c r="R202" s="35" t="s">
        <v>182</v>
      </c>
      <c r="S202" s="56"/>
    </row>
    <row r="203" ht="71" customHeight="1" spans="1:19">
      <c r="A203" s="17" t="s">
        <v>64</v>
      </c>
      <c r="B203" s="17" t="s">
        <v>170</v>
      </c>
      <c r="C203" s="17" t="s">
        <v>669</v>
      </c>
      <c r="D203" s="56"/>
      <c r="E203" s="34" t="s">
        <v>858</v>
      </c>
      <c r="F203" s="44" t="s">
        <v>859</v>
      </c>
      <c r="G203" s="17" t="s">
        <v>223</v>
      </c>
      <c r="H203" s="34" t="s">
        <v>328</v>
      </c>
      <c r="I203" s="96">
        <v>90</v>
      </c>
      <c r="J203" s="96">
        <v>90</v>
      </c>
      <c r="K203" s="56"/>
      <c r="L203" s="35" t="s">
        <v>142</v>
      </c>
      <c r="M203" s="35">
        <v>712</v>
      </c>
      <c r="N203" s="35">
        <v>59</v>
      </c>
      <c r="O203" s="43" t="s">
        <v>860</v>
      </c>
      <c r="P203" s="34" t="s">
        <v>223</v>
      </c>
      <c r="Q203" s="17" t="s">
        <v>144</v>
      </c>
      <c r="R203" s="35" t="s">
        <v>182</v>
      </c>
      <c r="S203" s="54"/>
    </row>
    <row r="204" ht="71" customHeight="1" spans="1:19">
      <c r="A204" s="17" t="s">
        <v>64</v>
      </c>
      <c r="B204" s="106" t="s">
        <v>170</v>
      </c>
      <c r="C204" s="112" t="s">
        <v>669</v>
      </c>
      <c r="D204" s="106"/>
      <c r="E204" s="106" t="s">
        <v>861</v>
      </c>
      <c r="F204" s="113" t="s">
        <v>862</v>
      </c>
      <c r="G204" s="17" t="s">
        <v>223</v>
      </c>
      <c r="H204" s="106" t="s">
        <v>322</v>
      </c>
      <c r="I204" s="106">
        <v>90</v>
      </c>
      <c r="J204" s="106">
        <v>90</v>
      </c>
      <c r="K204" s="106">
        <v>0</v>
      </c>
      <c r="L204" s="106" t="s">
        <v>142</v>
      </c>
      <c r="M204" s="106">
        <v>395</v>
      </c>
      <c r="N204" s="106">
        <v>36</v>
      </c>
      <c r="O204" s="43" t="s">
        <v>863</v>
      </c>
      <c r="P204" s="34" t="s">
        <v>223</v>
      </c>
      <c r="Q204" s="17" t="s">
        <v>144</v>
      </c>
      <c r="R204" s="35" t="s">
        <v>182</v>
      </c>
      <c r="S204" s="54"/>
    </row>
    <row r="205" ht="71" customHeight="1" spans="1:19">
      <c r="A205" s="17" t="s">
        <v>64</v>
      </c>
      <c r="B205" s="17" t="s">
        <v>170</v>
      </c>
      <c r="C205" s="17" t="s">
        <v>669</v>
      </c>
      <c r="D205" s="106"/>
      <c r="E205" s="17" t="s">
        <v>864</v>
      </c>
      <c r="F205" s="23" t="s">
        <v>865</v>
      </c>
      <c r="G205" s="106" t="s">
        <v>177</v>
      </c>
      <c r="H205" s="106" t="s">
        <v>866</v>
      </c>
      <c r="I205" s="106">
        <v>80</v>
      </c>
      <c r="J205" s="106">
        <v>80</v>
      </c>
      <c r="K205" s="106"/>
      <c r="L205" s="106" t="s">
        <v>142</v>
      </c>
      <c r="M205" s="106">
        <v>151</v>
      </c>
      <c r="N205" s="106">
        <v>3</v>
      </c>
      <c r="O205" s="122" t="s">
        <v>867</v>
      </c>
      <c r="P205" s="106" t="s">
        <v>177</v>
      </c>
      <c r="Q205" s="17" t="s">
        <v>144</v>
      </c>
      <c r="R205" s="35" t="s">
        <v>182</v>
      </c>
      <c r="S205" s="54"/>
    </row>
    <row r="206" ht="71" customHeight="1" spans="1:19">
      <c r="A206" s="17" t="s">
        <v>64</v>
      </c>
      <c r="B206" s="17" t="s">
        <v>170</v>
      </c>
      <c r="C206" s="17" t="s">
        <v>669</v>
      </c>
      <c r="D206" s="114"/>
      <c r="E206" s="39" t="s">
        <v>868</v>
      </c>
      <c r="F206" s="115" t="s">
        <v>869</v>
      </c>
      <c r="G206" s="38" t="s">
        <v>345</v>
      </c>
      <c r="H206" s="38" t="s">
        <v>870</v>
      </c>
      <c r="I206" s="38">
        <v>140</v>
      </c>
      <c r="J206" s="38">
        <v>140</v>
      </c>
      <c r="K206" s="38"/>
      <c r="L206" s="38" t="s">
        <v>142</v>
      </c>
      <c r="M206" s="38">
        <v>405</v>
      </c>
      <c r="N206" s="38">
        <v>55</v>
      </c>
      <c r="O206" s="40" t="s">
        <v>871</v>
      </c>
      <c r="P206" s="38" t="s">
        <v>345</v>
      </c>
      <c r="Q206" s="17" t="s">
        <v>144</v>
      </c>
      <c r="R206" s="35" t="s">
        <v>182</v>
      </c>
      <c r="S206" s="54"/>
    </row>
    <row r="207" ht="71" customHeight="1" spans="1:19">
      <c r="A207" s="71" t="s">
        <v>64</v>
      </c>
      <c r="B207" s="71" t="s">
        <v>170</v>
      </c>
      <c r="C207" s="17" t="s">
        <v>669</v>
      </c>
      <c r="D207" s="71"/>
      <c r="E207" s="71" t="s">
        <v>872</v>
      </c>
      <c r="F207" s="113" t="s">
        <v>862</v>
      </c>
      <c r="G207" s="71" t="s">
        <v>351</v>
      </c>
      <c r="H207" s="71" t="s">
        <v>478</v>
      </c>
      <c r="I207" s="71">
        <v>90</v>
      </c>
      <c r="J207" s="71">
        <v>90</v>
      </c>
      <c r="K207" s="71"/>
      <c r="L207" s="71" t="s">
        <v>142</v>
      </c>
      <c r="M207" s="71">
        <v>377</v>
      </c>
      <c r="N207" s="71">
        <v>68</v>
      </c>
      <c r="O207" s="72" t="s">
        <v>873</v>
      </c>
      <c r="P207" s="71" t="s">
        <v>351</v>
      </c>
      <c r="Q207" s="17" t="s">
        <v>144</v>
      </c>
      <c r="R207" s="35" t="s">
        <v>182</v>
      </c>
      <c r="S207" s="54"/>
    </row>
    <row r="208" ht="74" customHeight="1" spans="1:19">
      <c r="A208" s="17" t="s">
        <v>64</v>
      </c>
      <c r="B208" s="17" t="s">
        <v>170</v>
      </c>
      <c r="C208" s="17" t="s">
        <v>67</v>
      </c>
      <c r="D208" s="116"/>
      <c r="E208" s="34" t="s">
        <v>874</v>
      </c>
      <c r="F208" s="43" t="s">
        <v>656</v>
      </c>
      <c r="G208" s="34" t="s">
        <v>296</v>
      </c>
      <c r="H208" s="34" t="s">
        <v>509</v>
      </c>
      <c r="I208" s="34">
        <v>98</v>
      </c>
      <c r="J208" s="34">
        <v>98</v>
      </c>
      <c r="K208" s="34"/>
      <c r="L208" s="34" t="s">
        <v>142</v>
      </c>
      <c r="M208" s="34">
        <v>375</v>
      </c>
      <c r="N208" s="34">
        <v>30</v>
      </c>
      <c r="O208" s="43" t="s">
        <v>875</v>
      </c>
      <c r="P208" s="34" t="s">
        <v>296</v>
      </c>
      <c r="Q208" s="17" t="s">
        <v>144</v>
      </c>
      <c r="R208" s="35" t="s">
        <v>182</v>
      </c>
      <c r="S208" s="54"/>
    </row>
    <row r="209" ht="71" customHeight="1" spans="1:19">
      <c r="A209" s="17" t="s">
        <v>64</v>
      </c>
      <c r="B209" s="17" t="s">
        <v>170</v>
      </c>
      <c r="C209" s="17" t="s">
        <v>67</v>
      </c>
      <c r="D209" s="116"/>
      <c r="E209" s="34" t="s">
        <v>876</v>
      </c>
      <c r="F209" s="43" t="s">
        <v>877</v>
      </c>
      <c r="G209" s="34" t="s">
        <v>296</v>
      </c>
      <c r="H209" s="34" t="s">
        <v>501</v>
      </c>
      <c r="I209" s="34">
        <v>80</v>
      </c>
      <c r="J209" s="34">
        <v>80</v>
      </c>
      <c r="K209" s="34"/>
      <c r="L209" s="34" t="s">
        <v>142</v>
      </c>
      <c r="M209" s="34">
        <v>513</v>
      </c>
      <c r="N209" s="34">
        <v>107</v>
      </c>
      <c r="O209" s="43" t="s">
        <v>878</v>
      </c>
      <c r="P209" s="34" t="s">
        <v>296</v>
      </c>
      <c r="Q209" s="17" t="s">
        <v>144</v>
      </c>
      <c r="R209" s="35" t="s">
        <v>182</v>
      </c>
      <c r="S209" s="54"/>
    </row>
    <row r="210" ht="71" customHeight="1" spans="1:19">
      <c r="A210" s="17" t="s">
        <v>64</v>
      </c>
      <c r="B210" s="17" t="s">
        <v>170</v>
      </c>
      <c r="C210" s="17" t="s">
        <v>67</v>
      </c>
      <c r="D210" s="56"/>
      <c r="E210" s="34" t="s">
        <v>879</v>
      </c>
      <c r="F210" s="44" t="s">
        <v>880</v>
      </c>
      <c r="G210" s="34" t="s">
        <v>262</v>
      </c>
      <c r="H210" s="34" t="s">
        <v>447</v>
      </c>
      <c r="I210" s="96">
        <v>49</v>
      </c>
      <c r="J210" s="96">
        <v>49</v>
      </c>
      <c r="K210" s="56"/>
      <c r="L210" s="35" t="s">
        <v>142</v>
      </c>
      <c r="M210" s="35">
        <v>496</v>
      </c>
      <c r="N210" s="35">
        <v>66</v>
      </c>
      <c r="O210" s="43" t="s">
        <v>881</v>
      </c>
      <c r="P210" s="34" t="s">
        <v>262</v>
      </c>
      <c r="Q210" s="17" t="s">
        <v>144</v>
      </c>
      <c r="R210" s="35" t="s">
        <v>182</v>
      </c>
      <c r="S210" s="54"/>
    </row>
    <row r="211" ht="71" customHeight="1" spans="1:19">
      <c r="A211" s="17" t="s">
        <v>64</v>
      </c>
      <c r="B211" s="71" t="s">
        <v>170</v>
      </c>
      <c r="C211" s="17" t="s">
        <v>67</v>
      </c>
      <c r="D211" s="17"/>
      <c r="E211" s="17" t="s">
        <v>882</v>
      </c>
      <c r="F211" s="23" t="s">
        <v>883</v>
      </c>
      <c r="G211" s="17" t="s">
        <v>262</v>
      </c>
      <c r="H211" s="17" t="s">
        <v>884</v>
      </c>
      <c r="I211" s="17">
        <v>84</v>
      </c>
      <c r="J211" s="17">
        <v>84</v>
      </c>
      <c r="K211" s="17"/>
      <c r="L211" s="17" t="s">
        <v>142</v>
      </c>
      <c r="M211" s="17">
        <v>255</v>
      </c>
      <c r="N211" s="17">
        <v>26</v>
      </c>
      <c r="O211" s="23" t="s">
        <v>885</v>
      </c>
      <c r="P211" s="48" t="s">
        <v>262</v>
      </c>
      <c r="Q211" s="17" t="s">
        <v>144</v>
      </c>
      <c r="R211" s="35" t="s">
        <v>182</v>
      </c>
      <c r="S211" s="54"/>
    </row>
    <row r="212" ht="71" customHeight="1" spans="1:19">
      <c r="A212" s="17" t="s">
        <v>64</v>
      </c>
      <c r="B212" s="17" t="s">
        <v>170</v>
      </c>
      <c r="C212" s="17" t="s">
        <v>67</v>
      </c>
      <c r="D212" s="117"/>
      <c r="E212" s="26" t="s">
        <v>886</v>
      </c>
      <c r="F212" s="22" t="s">
        <v>887</v>
      </c>
      <c r="G212" s="34" t="s">
        <v>249</v>
      </c>
      <c r="H212" s="34" t="s">
        <v>888</v>
      </c>
      <c r="I212" s="34">
        <v>98</v>
      </c>
      <c r="J212" s="34">
        <v>98</v>
      </c>
      <c r="K212" s="34"/>
      <c r="L212" s="34" t="s">
        <v>142</v>
      </c>
      <c r="M212" s="34">
        <v>270</v>
      </c>
      <c r="N212" s="34">
        <v>26</v>
      </c>
      <c r="O212" s="43" t="s">
        <v>889</v>
      </c>
      <c r="P212" s="34" t="s">
        <v>249</v>
      </c>
      <c r="Q212" s="17" t="s">
        <v>144</v>
      </c>
      <c r="R212" s="35" t="s">
        <v>182</v>
      </c>
      <c r="S212" s="54"/>
    </row>
    <row r="213" ht="68" customHeight="1" spans="1:19">
      <c r="A213" s="17" t="s">
        <v>64</v>
      </c>
      <c r="B213" s="17" t="s">
        <v>170</v>
      </c>
      <c r="C213" s="17" t="s">
        <v>67</v>
      </c>
      <c r="D213" s="26"/>
      <c r="E213" s="26" t="s">
        <v>890</v>
      </c>
      <c r="F213" s="22" t="s">
        <v>891</v>
      </c>
      <c r="G213" s="39" t="s">
        <v>249</v>
      </c>
      <c r="H213" s="39" t="s">
        <v>808</v>
      </c>
      <c r="I213" s="39">
        <v>56</v>
      </c>
      <c r="J213" s="39">
        <v>56</v>
      </c>
      <c r="K213" s="39"/>
      <c r="L213" s="39" t="s">
        <v>142</v>
      </c>
      <c r="M213" s="39">
        <v>370</v>
      </c>
      <c r="N213" s="39">
        <v>54</v>
      </c>
      <c r="O213" s="40" t="s">
        <v>892</v>
      </c>
      <c r="P213" s="39" t="s">
        <v>249</v>
      </c>
      <c r="Q213" s="17" t="s">
        <v>144</v>
      </c>
      <c r="R213" s="35" t="s">
        <v>182</v>
      </c>
      <c r="S213" s="54"/>
    </row>
    <row r="214" ht="80" customHeight="1" spans="1:19">
      <c r="A214" s="118" t="s">
        <v>64</v>
      </c>
      <c r="B214" s="118" t="s">
        <v>170</v>
      </c>
      <c r="C214" s="118" t="s">
        <v>67</v>
      </c>
      <c r="D214" s="51"/>
      <c r="E214" s="26" t="s">
        <v>893</v>
      </c>
      <c r="F214" s="22" t="s">
        <v>894</v>
      </c>
      <c r="G214" s="51" t="s">
        <v>345</v>
      </c>
      <c r="H214" s="51" t="s">
        <v>895</v>
      </c>
      <c r="I214" s="24">
        <v>70</v>
      </c>
      <c r="J214" s="24">
        <v>70</v>
      </c>
      <c r="K214" s="51"/>
      <c r="L214" s="118" t="s">
        <v>142</v>
      </c>
      <c r="M214" s="51">
        <v>351</v>
      </c>
      <c r="N214" s="51">
        <v>75</v>
      </c>
      <c r="O214" s="30" t="s">
        <v>896</v>
      </c>
      <c r="P214" s="120" t="s">
        <v>345</v>
      </c>
      <c r="Q214" s="17" t="s">
        <v>144</v>
      </c>
      <c r="R214" s="34" t="s">
        <v>897</v>
      </c>
      <c r="S214" s="54"/>
    </row>
    <row r="215" ht="68" customHeight="1" spans="1:19">
      <c r="A215" s="118" t="s">
        <v>64</v>
      </c>
      <c r="B215" s="118" t="s">
        <v>170</v>
      </c>
      <c r="C215" s="118" t="s">
        <v>67</v>
      </c>
      <c r="D215" s="51"/>
      <c r="E215" s="27" t="s">
        <v>898</v>
      </c>
      <c r="F215" s="30" t="s">
        <v>891</v>
      </c>
      <c r="G215" s="51" t="s">
        <v>345</v>
      </c>
      <c r="H215" s="51" t="s">
        <v>899</v>
      </c>
      <c r="I215" s="24">
        <v>56</v>
      </c>
      <c r="J215" s="24">
        <v>56</v>
      </c>
      <c r="K215" s="51"/>
      <c r="L215" s="118" t="s">
        <v>142</v>
      </c>
      <c r="M215" s="51">
        <v>398</v>
      </c>
      <c r="N215" s="51">
        <v>33</v>
      </c>
      <c r="O215" s="30" t="s">
        <v>900</v>
      </c>
      <c r="P215" s="120" t="s">
        <v>345</v>
      </c>
      <c r="Q215" s="17" t="s">
        <v>144</v>
      </c>
      <c r="R215" s="34" t="s">
        <v>897</v>
      </c>
      <c r="S215" s="54"/>
    </row>
    <row r="216" ht="70" customHeight="1" spans="1:19">
      <c r="A216" s="118" t="s">
        <v>64</v>
      </c>
      <c r="B216" s="118" t="s">
        <v>170</v>
      </c>
      <c r="C216" s="118" t="s">
        <v>67</v>
      </c>
      <c r="D216" s="118"/>
      <c r="E216" s="118" t="s">
        <v>901</v>
      </c>
      <c r="F216" s="119" t="s">
        <v>902</v>
      </c>
      <c r="G216" s="120" t="s">
        <v>345</v>
      </c>
      <c r="H216" s="118" t="s">
        <v>903</v>
      </c>
      <c r="I216" s="118">
        <v>49</v>
      </c>
      <c r="J216" s="118">
        <v>49</v>
      </c>
      <c r="K216" s="118"/>
      <c r="L216" s="118" t="s">
        <v>142</v>
      </c>
      <c r="M216" s="118">
        <v>125</v>
      </c>
      <c r="N216" s="118">
        <v>85</v>
      </c>
      <c r="O216" s="123" t="s">
        <v>904</v>
      </c>
      <c r="P216" s="120" t="s">
        <v>345</v>
      </c>
      <c r="Q216" s="17" t="s">
        <v>144</v>
      </c>
      <c r="R216" s="34" t="s">
        <v>897</v>
      </c>
      <c r="S216" s="38"/>
    </row>
    <row r="217" ht="70" customHeight="1" spans="1:19">
      <c r="A217" s="120" t="s">
        <v>64</v>
      </c>
      <c r="B217" s="120" t="s">
        <v>170</v>
      </c>
      <c r="C217" s="120" t="s">
        <v>67</v>
      </c>
      <c r="D217" s="120"/>
      <c r="E217" s="120" t="s">
        <v>905</v>
      </c>
      <c r="F217" s="121" t="s">
        <v>883</v>
      </c>
      <c r="G217" s="120" t="s">
        <v>345</v>
      </c>
      <c r="H217" s="120" t="s">
        <v>348</v>
      </c>
      <c r="I217" s="120">
        <v>84</v>
      </c>
      <c r="J217" s="120">
        <v>84</v>
      </c>
      <c r="K217" s="120"/>
      <c r="L217" s="120" t="s">
        <v>142</v>
      </c>
      <c r="M217" s="120">
        <v>429</v>
      </c>
      <c r="N217" s="120">
        <v>69</v>
      </c>
      <c r="O217" s="121" t="s">
        <v>906</v>
      </c>
      <c r="P217" s="120" t="s">
        <v>345</v>
      </c>
      <c r="Q217" s="17" t="s">
        <v>144</v>
      </c>
      <c r="R217" s="34" t="s">
        <v>412</v>
      </c>
      <c r="S217" s="38"/>
    </row>
    <row r="218" ht="73" customHeight="1" spans="1:19">
      <c r="A218" s="120" t="s">
        <v>64</v>
      </c>
      <c r="B218" s="120" t="s">
        <v>170</v>
      </c>
      <c r="C218" s="120" t="s">
        <v>67</v>
      </c>
      <c r="D218" s="41"/>
      <c r="E218" s="39" t="s">
        <v>907</v>
      </c>
      <c r="F218" s="121" t="s">
        <v>883</v>
      </c>
      <c r="G218" s="39" t="s">
        <v>555</v>
      </c>
      <c r="H218" s="39" t="s">
        <v>908</v>
      </c>
      <c r="I218" s="120">
        <v>84</v>
      </c>
      <c r="J218" s="120">
        <v>84</v>
      </c>
      <c r="K218" s="41"/>
      <c r="L218" s="39" t="s">
        <v>142</v>
      </c>
      <c r="M218" s="39">
        <v>819</v>
      </c>
      <c r="N218" s="39">
        <v>186</v>
      </c>
      <c r="O218" s="41" t="s">
        <v>909</v>
      </c>
      <c r="P218" s="39" t="s">
        <v>555</v>
      </c>
      <c r="Q218" s="17" t="s">
        <v>144</v>
      </c>
      <c r="R218" s="34" t="s">
        <v>412</v>
      </c>
      <c r="S218" s="54"/>
    </row>
    <row r="219" ht="68" customHeight="1" spans="1:19">
      <c r="A219" s="120" t="s">
        <v>64</v>
      </c>
      <c r="B219" s="120" t="s">
        <v>170</v>
      </c>
      <c r="C219" s="120" t="s">
        <v>67</v>
      </c>
      <c r="D219" s="39"/>
      <c r="E219" s="39" t="s">
        <v>910</v>
      </c>
      <c r="F219" s="40" t="s">
        <v>911</v>
      </c>
      <c r="G219" s="39" t="s">
        <v>555</v>
      </c>
      <c r="H219" s="39" t="s">
        <v>556</v>
      </c>
      <c r="I219" s="39">
        <v>70</v>
      </c>
      <c r="J219" s="39">
        <v>70</v>
      </c>
      <c r="K219" s="39"/>
      <c r="L219" s="39" t="s">
        <v>142</v>
      </c>
      <c r="M219" s="39">
        <v>233</v>
      </c>
      <c r="N219" s="39">
        <v>96</v>
      </c>
      <c r="O219" s="40" t="s">
        <v>912</v>
      </c>
      <c r="P219" s="39" t="s">
        <v>555</v>
      </c>
      <c r="Q219" s="17" t="s">
        <v>144</v>
      </c>
      <c r="R219" s="34" t="s">
        <v>412</v>
      </c>
      <c r="S219" s="54"/>
    </row>
    <row r="220" ht="74" customHeight="1" spans="1:19">
      <c r="A220" s="120" t="s">
        <v>64</v>
      </c>
      <c r="B220" s="120" t="s">
        <v>170</v>
      </c>
      <c r="C220" s="120" t="s">
        <v>67</v>
      </c>
      <c r="D220" s="41"/>
      <c r="E220" s="39" t="s">
        <v>913</v>
      </c>
      <c r="F220" s="41" t="s">
        <v>914</v>
      </c>
      <c r="G220" s="39" t="s">
        <v>555</v>
      </c>
      <c r="H220" s="39" t="s">
        <v>915</v>
      </c>
      <c r="I220" s="39">
        <v>28</v>
      </c>
      <c r="J220" s="39">
        <v>28</v>
      </c>
      <c r="K220" s="39"/>
      <c r="L220" s="39" t="s">
        <v>142</v>
      </c>
      <c r="M220" s="39">
        <v>325</v>
      </c>
      <c r="N220" s="39">
        <v>75</v>
      </c>
      <c r="O220" s="41" t="s">
        <v>916</v>
      </c>
      <c r="P220" s="39" t="s">
        <v>555</v>
      </c>
      <c r="Q220" s="17" t="s">
        <v>144</v>
      </c>
      <c r="R220" s="34" t="s">
        <v>412</v>
      </c>
      <c r="S220" s="54"/>
    </row>
    <row r="221" ht="60" spans="1:19">
      <c r="A221" s="35" t="s">
        <v>64</v>
      </c>
      <c r="B221" s="35" t="s">
        <v>170</v>
      </c>
      <c r="C221" s="120" t="s">
        <v>67</v>
      </c>
      <c r="D221" s="35"/>
      <c r="E221" s="17" t="s">
        <v>917</v>
      </c>
      <c r="F221" s="93" t="s">
        <v>918</v>
      </c>
      <c r="G221" s="26" t="s">
        <v>223</v>
      </c>
      <c r="H221" s="17" t="s">
        <v>312</v>
      </c>
      <c r="I221" s="17">
        <v>42</v>
      </c>
      <c r="J221" s="17">
        <v>42</v>
      </c>
      <c r="K221" s="35"/>
      <c r="L221" s="35" t="s">
        <v>142</v>
      </c>
      <c r="M221" s="35">
        <v>92</v>
      </c>
      <c r="N221" s="35">
        <v>15</v>
      </c>
      <c r="O221" s="93" t="s">
        <v>919</v>
      </c>
      <c r="P221" s="26" t="s">
        <v>223</v>
      </c>
      <c r="Q221" s="17" t="s">
        <v>144</v>
      </c>
      <c r="R221" s="34" t="s">
        <v>412</v>
      </c>
      <c r="S221" s="54"/>
    </row>
    <row r="222" ht="72" customHeight="1" spans="1:19">
      <c r="A222" s="71" t="s">
        <v>64</v>
      </c>
      <c r="B222" s="71" t="s">
        <v>170</v>
      </c>
      <c r="C222" s="120" t="s">
        <v>67</v>
      </c>
      <c r="D222" s="101"/>
      <c r="E222" s="71" t="s">
        <v>920</v>
      </c>
      <c r="F222" s="101" t="s">
        <v>918</v>
      </c>
      <c r="G222" s="71" t="s">
        <v>351</v>
      </c>
      <c r="H222" s="71" t="s">
        <v>921</v>
      </c>
      <c r="I222" s="48">
        <v>42</v>
      </c>
      <c r="J222" s="48">
        <v>42</v>
      </c>
      <c r="K222" s="101"/>
      <c r="L222" s="71" t="s">
        <v>142</v>
      </c>
      <c r="M222" s="71">
        <v>462</v>
      </c>
      <c r="N222" s="71">
        <v>82</v>
      </c>
      <c r="O222" s="72" t="s">
        <v>922</v>
      </c>
      <c r="P222" s="71" t="s">
        <v>351</v>
      </c>
      <c r="Q222" s="17" t="s">
        <v>144</v>
      </c>
      <c r="R222" s="34" t="s">
        <v>412</v>
      </c>
      <c r="S222" s="54"/>
    </row>
    <row r="223" ht="69" customHeight="1" spans="1:19">
      <c r="A223" s="71" t="s">
        <v>64</v>
      </c>
      <c r="B223" s="71" t="s">
        <v>170</v>
      </c>
      <c r="C223" s="71" t="s">
        <v>67</v>
      </c>
      <c r="D223" s="71"/>
      <c r="E223" s="71" t="s">
        <v>923</v>
      </c>
      <c r="F223" s="72" t="s">
        <v>924</v>
      </c>
      <c r="G223" s="71" t="s">
        <v>351</v>
      </c>
      <c r="H223" s="71" t="s">
        <v>482</v>
      </c>
      <c r="I223" s="71">
        <v>56</v>
      </c>
      <c r="J223" s="71">
        <v>56</v>
      </c>
      <c r="K223" s="71"/>
      <c r="L223" s="71" t="s">
        <v>142</v>
      </c>
      <c r="M223" s="71">
        <v>44</v>
      </c>
      <c r="N223" s="71">
        <v>5</v>
      </c>
      <c r="O223" s="72" t="s">
        <v>925</v>
      </c>
      <c r="P223" s="71" t="s">
        <v>351</v>
      </c>
      <c r="Q223" s="17" t="s">
        <v>144</v>
      </c>
      <c r="R223" s="34" t="s">
        <v>412</v>
      </c>
      <c r="S223" s="54"/>
    </row>
    <row r="224" ht="60" spans="1:19">
      <c r="A224" s="71" t="s">
        <v>64</v>
      </c>
      <c r="B224" s="71" t="s">
        <v>170</v>
      </c>
      <c r="C224" s="71" t="s">
        <v>67</v>
      </c>
      <c r="D224" s="71"/>
      <c r="E224" s="71" t="s">
        <v>926</v>
      </c>
      <c r="F224" s="72" t="s">
        <v>927</v>
      </c>
      <c r="G224" s="71" t="s">
        <v>262</v>
      </c>
      <c r="H224" s="71" t="s">
        <v>409</v>
      </c>
      <c r="I224" s="71">
        <v>56</v>
      </c>
      <c r="J224" s="71">
        <v>56</v>
      </c>
      <c r="K224" s="71"/>
      <c r="L224" s="71" t="s">
        <v>142</v>
      </c>
      <c r="M224" s="71">
        <v>261</v>
      </c>
      <c r="N224" s="71">
        <v>70</v>
      </c>
      <c r="O224" s="72" t="s">
        <v>928</v>
      </c>
      <c r="P224" s="71" t="s">
        <v>262</v>
      </c>
      <c r="Q224" s="17" t="s">
        <v>144</v>
      </c>
      <c r="R224" s="34" t="s">
        <v>412</v>
      </c>
      <c r="S224" s="54"/>
    </row>
    <row r="225" ht="42" customHeight="1" spans="1:19">
      <c r="A225" s="17" t="s">
        <v>120</v>
      </c>
      <c r="B225" s="17" t="s">
        <v>120</v>
      </c>
      <c r="C225" s="17" t="s">
        <v>120</v>
      </c>
      <c r="D225" s="17"/>
      <c r="E225" s="17" t="s">
        <v>929</v>
      </c>
      <c r="F225" s="50" t="s">
        <v>930</v>
      </c>
      <c r="G225" s="18" t="s">
        <v>141</v>
      </c>
      <c r="H225" s="18" t="s">
        <v>141</v>
      </c>
      <c r="I225" s="47">
        <v>43</v>
      </c>
      <c r="J225" s="17">
        <v>43</v>
      </c>
      <c r="K225" s="17"/>
      <c r="L225" s="17" t="s">
        <v>142</v>
      </c>
      <c r="M225" s="17">
        <v>1000</v>
      </c>
      <c r="N225" s="17">
        <v>1000</v>
      </c>
      <c r="O225" s="50" t="s">
        <v>931</v>
      </c>
      <c r="P225" s="71" t="s">
        <v>144</v>
      </c>
      <c r="Q225" s="17" t="s">
        <v>144</v>
      </c>
      <c r="R225" s="34" t="s">
        <v>826</v>
      </c>
      <c r="S225" s="54"/>
    </row>
    <row r="226" ht="42" customHeight="1" spans="1:19">
      <c r="A226" s="17" t="s">
        <v>120</v>
      </c>
      <c r="B226" s="17" t="s">
        <v>120</v>
      </c>
      <c r="C226" s="17" t="s">
        <v>120</v>
      </c>
      <c r="D226" s="17"/>
      <c r="E226" s="17" t="s">
        <v>932</v>
      </c>
      <c r="F226" s="50" t="s">
        <v>930</v>
      </c>
      <c r="G226" s="18" t="s">
        <v>141</v>
      </c>
      <c r="H226" s="18" t="s">
        <v>141</v>
      </c>
      <c r="I226" s="47">
        <v>17</v>
      </c>
      <c r="J226" s="17">
        <v>17</v>
      </c>
      <c r="K226" s="17"/>
      <c r="L226" s="17" t="s">
        <v>142</v>
      </c>
      <c r="M226" s="17">
        <v>1000</v>
      </c>
      <c r="N226" s="17">
        <v>1000</v>
      </c>
      <c r="O226" s="50" t="s">
        <v>931</v>
      </c>
      <c r="P226" s="71" t="s">
        <v>144</v>
      </c>
      <c r="Q226" s="17" t="s">
        <v>144</v>
      </c>
      <c r="R226" s="34" t="s">
        <v>826</v>
      </c>
      <c r="S226" s="54"/>
    </row>
    <row r="227" ht="42" customHeight="1" spans="1:19">
      <c r="A227" s="17" t="s">
        <v>120</v>
      </c>
      <c r="B227" s="17" t="s">
        <v>120</v>
      </c>
      <c r="C227" s="17" t="s">
        <v>120</v>
      </c>
      <c r="D227" s="17"/>
      <c r="E227" s="17" t="s">
        <v>933</v>
      </c>
      <c r="F227" s="50" t="s">
        <v>930</v>
      </c>
      <c r="G227" s="18" t="s">
        <v>141</v>
      </c>
      <c r="H227" s="18" t="s">
        <v>141</v>
      </c>
      <c r="I227" s="47">
        <v>92</v>
      </c>
      <c r="J227" s="17">
        <v>92</v>
      </c>
      <c r="K227" s="17"/>
      <c r="L227" s="17" t="s">
        <v>142</v>
      </c>
      <c r="M227" s="17">
        <v>1000</v>
      </c>
      <c r="N227" s="17">
        <v>1000</v>
      </c>
      <c r="O227" s="50" t="s">
        <v>931</v>
      </c>
      <c r="P227" s="71" t="s">
        <v>144</v>
      </c>
      <c r="Q227" s="17" t="s">
        <v>144</v>
      </c>
      <c r="R227" s="34" t="s">
        <v>826</v>
      </c>
      <c r="S227" s="54"/>
    </row>
    <row r="228" ht="42" customHeight="1" spans="1:19">
      <c r="A228" s="17" t="s">
        <v>120</v>
      </c>
      <c r="B228" s="17" t="s">
        <v>120</v>
      </c>
      <c r="C228" s="17" t="s">
        <v>120</v>
      </c>
      <c r="D228" s="17"/>
      <c r="E228" s="17" t="s">
        <v>934</v>
      </c>
      <c r="F228" s="50" t="s">
        <v>930</v>
      </c>
      <c r="G228" s="18" t="s">
        <v>141</v>
      </c>
      <c r="H228" s="18" t="s">
        <v>141</v>
      </c>
      <c r="I228" s="47">
        <v>110</v>
      </c>
      <c r="J228" s="17">
        <v>110</v>
      </c>
      <c r="K228" s="17"/>
      <c r="L228" s="17" t="s">
        <v>142</v>
      </c>
      <c r="M228" s="17">
        <v>1000</v>
      </c>
      <c r="N228" s="17">
        <v>1000</v>
      </c>
      <c r="O228" s="50" t="s">
        <v>931</v>
      </c>
      <c r="P228" s="71" t="s">
        <v>144</v>
      </c>
      <c r="Q228" s="17" t="s">
        <v>144</v>
      </c>
      <c r="R228" s="34" t="s">
        <v>826</v>
      </c>
      <c r="S228" s="54"/>
    </row>
  </sheetData>
  <autoFilter xmlns:etc="http://www.wps.cn/officeDocument/2017/etCustomData" ref="A5:S228" etc:filterBottomFollowUsedRange="0">
    <extLst/>
  </autoFilter>
  <mergeCells count="17">
    <mergeCell ref="A2:R2"/>
    <mergeCell ref="G3:H3"/>
    <mergeCell ref="I3:K3"/>
    <mergeCell ref="A3:A4"/>
    <mergeCell ref="B3:B4"/>
    <mergeCell ref="C3:C4"/>
    <mergeCell ref="D3:D4"/>
    <mergeCell ref="E3:E4"/>
    <mergeCell ref="F3:F4"/>
    <mergeCell ref="L3:L4"/>
    <mergeCell ref="M3:M4"/>
    <mergeCell ref="N3:N4"/>
    <mergeCell ref="O3:O4"/>
    <mergeCell ref="P3:P4"/>
    <mergeCell ref="Q3:Q4"/>
    <mergeCell ref="R3:R4"/>
    <mergeCell ref="S3:S4"/>
  </mergeCells>
  <conditionalFormatting sqref="Q14">
    <cfRule type="expression" dxfId="0" priority="2">
      <formula>Q14&lt;&gt;#REF!</formula>
    </cfRule>
  </conditionalFormatting>
  <conditionalFormatting sqref="E75">
    <cfRule type="duplicateValues" dxfId="1" priority="8"/>
  </conditionalFormatting>
  <conditionalFormatting sqref="E77">
    <cfRule type="duplicateValues" dxfId="1" priority="7"/>
  </conditionalFormatting>
  <conditionalFormatting sqref="E216">
    <cfRule type="duplicateValues" dxfId="1" priority="6"/>
  </conditionalFormatting>
  <conditionalFormatting sqref="E221">
    <cfRule type="duplicateValues" dxfId="1" priority="5"/>
  </conditionalFormatting>
  <conditionalFormatting sqref="P13:P18">
    <cfRule type="expression" dxfId="0" priority="1">
      <formula>P13&lt;&gt;#REF!</formula>
    </cfRule>
  </conditionalFormatting>
  <conditionalFormatting sqref="G13:H13 G15:H16">
    <cfRule type="expression" dxfId="0" priority="4">
      <formula>G13&lt;&gt;#REF!</formula>
    </cfRule>
  </conditionalFormatting>
  <conditionalFormatting sqref="Q13 Q15:Q18">
    <cfRule type="expression" dxfId="0" priority="3">
      <formula>Q13&lt;&gt;#REF!</formula>
    </cfRule>
  </conditionalFormatting>
  <dataValidations count="1">
    <dataValidation type="list" allowBlank="1" showInputMessage="1" showErrorMessage="1" sqref="L2">
      <formula1>#REF!</formula1>
    </dataValidation>
  </dataValidations>
  <pageMargins left="0.7" right="0.7" top="0.75" bottom="0.75" header="0.3" footer="0.3"/>
  <pageSetup paperSize="9" scale="6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毛毛虫</cp:lastModifiedBy>
  <dcterms:created xsi:type="dcterms:W3CDTF">2023-05-12T11:15:00Z</dcterms:created>
  <dcterms:modified xsi:type="dcterms:W3CDTF">2024-11-01T07:43:19Z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3DAF65CA8EC94BEF98935BA405B95D26_12</vt:lpwstr>
  </property>
</Properties>
</file>