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汇总" sheetId="2" r:id="rId1"/>
    <sheet name="明细" sheetId="1" r:id="rId2"/>
  </sheets>
  <definedNames>
    <definedName name="_xlnm._FilterDatabase" localSheetId="1" hidden="1">明细!$A$5:$Q$298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<sst xmlns="http://schemas.openxmlformats.org/spreadsheetml/2006/main" count="3398" uniqueCount="1100">
  <si>
    <t>附件1</t>
  </si>
  <si>
    <t>榆林市横山区2024年巩固拓展脱贫攻坚成果同乡村振兴有效衔接项目库汇总表</t>
  </si>
  <si>
    <t>单位：个、万元</t>
  </si>
  <si>
    <t>项目类型</t>
  </si>
  <si>
    <t>二级项目类型</t>
  </si>
  <si>
    <t>项目子类型</t>
  </si>
  <si>
    <t>项目个数</t>
  </si>
  <si>
    <t>项目预算总投资</t>
  </si>
  <si>
    <t>备注</t>
  </si>
  <si>
    <t>合计</t>
  </si>
  <si>
    <t>1.衔接资金</t>
  </si>
  <si>
    <t>2.其他资金</t>
  </si>
  <si>
    <t>总计：</t>
  </si>
  <si>
    <t>产业发展</t>
  </si>
  <si>
    <t>合计：</t>
  </si>
  <si>
    <t>生产项目</t>
  </si>
  <si>
    <t>小计：</t>
  </si>
  <si>
    <t>种植业基地</t>
  </si>
  <si>
    <t>养殖业基地</t>
  </si>
  <si>
    <t>水产养殖业发展</t>
  </si>
  <si>
    <t>林草基地建设</t>
  </si>
  <si>
    <t>休闲农业与乡村旅游</t>
  </si>
  <si>
    <t>光伏电站建设</t>
  </si>
  <si>
    <t>加工流通项目</t>
  </si>
  <si>
    <t>农产品仓储保鲜冷链基础设施建设</t>
  </si>
  <si>
    <t>加工业</t>
  </si>
  <si>
    <t>市场建设和农村物流</t>
  </si>
  <si>
    <t>品牌打造和展销平台</t>
  </si>
  <si>
    <t>配套设施项目</t>
  </si>
  <si>
    <t>小型农田水利设施建设</t>
  </si>
  <si>
    <t>产业园（区）</t>
  </si>
  <si>
    <t>产业服务支撑项目</t>
  </si>
  <si>
    <t>智慧农业</t>
  </si>
  <si>
    <t>科技服务</t>
  </si>
  <si>
    <t>人才培养</t>
  </si>
  <si>
    <t>农业社会化服务</t>
  </si>
  <si>
    <t>金融保险配套项目</t>
  </si>
  <si>
    <t>小额贷款贴息</t>
  </si>
  <si>
    <t>小额信贷风险补偿金</t>
  </si>
  <si>
    <t>特色产业保险保费补助</t>
  </si>
  <si>
    <t>新型经营主体贷款贴息</t>
  </si>
  <si>
    <t>其他</t>
  </si>
  <si>
    <t>就业项目</t>
  </si>
  <si>
    <t>务工补助</t>
  </si>
  <si>
    <t>交通费补助</t>
  </si>
  <si>
    <t>生产奖补、劳务补助等</t>
  </si>
  <si>
    <t>就业</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</si>
  <si>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</si>
  <si>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</si>
  <si>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</si>
  <si>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</si>
  <si>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</si>
  <si>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</si>
  <si>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</si>
  <si>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</si>
  <si>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</si>
  <si>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</si>
  <si>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</si>
  <si>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乡村建设行动</t>
  </si>
  <si>
    <t>农村基础设施
（含产业配套基础设施）</t>
  </si>
  <si>
    <t>村庄规划编制（含修编）</t>
  </si>
  <si>
    <t>农村道路建设（通村路、通户路、小型桥梁等）</t>
  </si>
  <si>
    <t>产业路、资源路、旅游路建设</t>
  </si>
  <si>
    <t>农村供水保障设施建设</t>
  </si>
  <si>
    <t>农村电网建设（通生产、生活用电、提高综合电压和供电可靠性）</t>
  </si>
  <si>
    <t>数字乡村建设（信息通信基础设施建设、数字化、智能化建设等）</t>
  </si>
  <si>
    <t>农村清洁能源设施建设（燃气、户用光伏、风电、水电、农村生物质能源、北方地区清洁取暖等）</t>
  </si>
  <si>
    <t>农业农村基础设施中长期贷款贴息</t>
  </si>
  <si>
    <t>人居环境整治</t>
  </si>
  <si>
    <t>农村卫生厕所改造（户用、公共厕所）</t>
  </si>
  <si>
    <t>农村污水治理</t>
  </si>
  <si>
    <t>农村垃圾治理</t>
  </si>
  <si>
    <t>村容村貌提升</t>
  </si>
  <si>
    <t>农村公共服务</t>
  </si>
  <si>
    <t>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</si>
  <si>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</si>
  <si>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</si>
  <si>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</si>
  <si>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</si>
  <si>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</si>
  <si>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</si>
  <si>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</si>
  <si>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</si>
  <si>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易地扶贫搬迁贷款债券贴息补助</t>
  </si>
  <si>
    <t>巩固三保障成果</t>
  </si>
  <si>
    <t>住房</t>
  </si>
  <si>
    <t>农村危房改造等农房改造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</si>
  <si>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</si>
  <si>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</si>
  <si>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</si>
  <si>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</si>
  <si>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</si>
  <si>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</si>
  <si>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</si>
  <si>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</si>
  <si>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</si>
  <si>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</si>
  <si>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</si>
  <si>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综合保障</t>
  </si>
  <si>
    <t>享受农村居民最低生活保障</t>
  </si>
  <si>
    <t>参加城乡居民基本养老保险</t>
  </si>
  <si>
    <t>享受特困人员救助供养</t>
  </si>
  <si>
    <t>接受留守关爱服务</t>
  </si>
  <si>
    <t>接受临时救助</t>
  </si>
  <si>
    <t>防贫保险（基金）</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</si>
  <si>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</si>
  <si>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</si>
  <si>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</si>
  <si>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</si>
  <si>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</si>
  <si>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</si>
  <si>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</si>
  <si>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</si>
  <si>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r>
      <rPr>
        <sz val="10"/>
        <color theme="1"/>
        <rFont val="宋体"/>
        <charset val="1"/>
        <scheme val="minor"/>
      </rPr>
      <t>农村文化</t>
    </r>
    <r>
      <rPr>
        <sz val="10"/>
        <color rgb="FFFF0000"/>
        <rFont val="宋体"/>
        <charset val="1"/>
        <scheme val="minor"/>
      </rPr>
      <t>体育</t>
    </r>
    <r>
      <rPr>
        <sz val="10"/>
        <color theme="1"/>
        <rFont val="宋体"/>
        <charset val="1"/>
        <scheme val="minor"/>
      </rPr>
      <t>项目</t>
    </r>
  </si>
  <si>
    <t>项目管理费</t>
  </si>
  <si>
    <t>少数民族特色村寨建设项目</t>
  </si>
  <si>
    <t>困难群众饮用低氟茶</t>
  </si>
  <si>
    <t>……</t>
  </si>
  <si>
    <t>附件2</t>
  </si>
  <si>
    <t>榆林市横山区2024年巩固拓展脱贫攻坚成果和乡村振兴项目库明细表</t>
  </si>
  <si>
    <t>项目编号</t>
  </si>
  <si>
    <t>项目名称
（自定义名称）</t>
  </si>
  <si>
    <t>项目摘要
（建设内容及
规模）</t>
  </si>
  <si>
    <t>项目实施地点</t>
  </si>
  <si>
    <t>项目预投资（万元）</t>
  </si>
  <si>
    <t>是否易地搬迁后扶项目</t>
  </si>
  <si>
    <t>受益
户数</t>
  </si>
  <si>
    <t>其中：扶持带动脱贫户户数</t>
  </si>
  <si>
    <t>绩效目标</t>
  </si>
  <si>
    <t>项目实施单位</t>
  </si>
  <si>
    <t>行业主管
部门</t>
  </si>
  <si>
    <t>镇/办</t>
  </si>
  <si>
    <t>村/社区</t>
  </si>
  <si>
    <t>全区种植产业奖补项目</t>
  </si>
  <si>
    <t>按照《榆林市横山区2024年特色产业奖补办法》对全区发展特色产业经营主体及个人进行奖补。挂果园10亩以上防爆网每亩奖补2000元、新建果品冷藏库50吨以上每亩补助1000元；种植大明绿豆10亩以上每亩补助150元；水稻育苗插秧栽培300亩以上每亩补助200元；中药材新增面积10亩以上每亩奖补500元；庭院经济每户最高补助1000元等</t>
  </si>
  <si>
    <t>横山区</t>
  </si>
  <si>
    <t>否</t>
  </si>
  <si>
    <t>该项目产权归受益户所有，扶持龙头企业、合作社等经营主体及产业种殖大户，发展壮大全区种植产业，带动农户和脱贫户、监测户增收，受益1760户4610人</t>
  </si>
  <si>
    <t>农业农村局</t>
  </si>
  <si>
    <t>全区养殖产业奖补项目</t>
  </si>
  <si>
    <t>按照《榆林市横山区2024年特色产业奖补办法》对从事陕北白绒山羊养殖的企业和农户，新建标准化羊舍120平米以上，每平米奖补80元；新建标准化草棚80平米以上，每平米奖补100元</t>
  </si>
  <si>
    <t>该项目产权归受益户所有，扶持企业和农民等发展壮大全区羊子养殖产业，带动或增加160户农户和脱贫户、监测户收入</t>
  </si>
  <si>
    <t>畜牧局</t>
  </si>
  <si>
    <t>2024年羊子养殖标准化圈舍草棚建设整村推进建设项目</t>
  </si>
  <si>
    <t>全区从事陕北白绒山羊养殖场户，现存栏量羊子达50只以上，新建标准化羊舍120平米以上，每平米奖补70元；新建标准化草棚80平米以上，每平米奖补90元</t>
  </si>
  <si>
    <t>麻地沟村等10个行政村</t>
  </si>
  <si>
    <t>促进全区羊产业高质量发展，提高养殖经济效益和生态效益，助力养殖场户增收致富，预计受益户年均增收5000元</t>
  </si>
  <si>
    <t>农村基础设施</t>
  </si>
  <si>
    <t>村庄规划编制</t>
  </si>
  <si>
    <t>横山区村庄规划编制费</t>
  </si>
  <si>
    <t>城关街道办、韩岔镇、波罗镇、赵石畔镇、武镇等镇办的56个村庄实用性村庄规划编制费用</t>
  </si>
  <si>
    <t>村庄规划通过对一定时期内乡村的社会、经济、文化传承与发展进行综合部署，能够统筹安排村内各类资源，优化村庄空间布局、合理安排乡村建设，有效补齐农村基础设施和公共服务设施短板，实现农业农村现代化，是乡村地区开展国土空间开发保护活动、实施国土空间用途管制、核发城乡建设项目规划许可、进行各项建设等的法定依据。通过科学的、有计划的进行农村现代化建设，能够提升乡村面貌，提升村民经济收入，缓解农村人口流失问题，改善村内教育、医疗、交通、养老等问题，满足农村居民日益增长的物质生活和文化生活需要，解决城乡、社会发展不平衡问题，实现良性循环</t>
  </si>
  <si>
    <t>自然资源和规划横山分局</t>
  </si>
  <si>
    <t>脱贫户和监测户外出务工补助项目</t>
  </si>
  <si>
    <t>补助对象为2024年跨省、跨市外出务工3个月以上的建档立卡脱贫劳动力，每人每年限报一次，补助标准不高于500元</t>
  </si>
  <si>
    <t>报销脱贫户和监测户3100人劳动力外出务工来回费用</t>
  </si>
  <si>
    <t>乡村振兴局</t>
  </si>
  <si>
    <t>社区工厂和就业帮扶基地扶持项目</t>
  </si>
  <si>
    <t>给予人社局认定的社区工厂和就业帮扶基地资金扶持（横山区驼客服饰有限责任公司、榆林市赶牲灵服饰有限责任公司、横山区香草羊肉制品有限责任公司、横山区永丰商贸有限责任公司、榆林市志润翔服装制造有限公司、横山县凤仪祥服饰有限责任公司、横山区冬之羊服饰有限责任公司</t>
  </si>
  <si>
    <t>扩大企业生产规模，带动70户劳动力就业增收</t>
  </si>
  <si>
    <t>人社局</t>
  </si>
  <si>
    <t>雨露计划项目</t>
  </si>
  <si>
    <t>建档立卡脱贫家庭雨露计划补助，每人每年3000元</t>
  </si>
  <si>
    <t>减轻1000户脱贫户家庭子女上学负担</t>
  </si>
  <si>
    <t>致富带头人培训项目</t>
  </si>
  <si>
    <t>对全区284名致富带头人培训</t>
  </si>
  <si>
    <t>创业致富带头人创业培训，促进脱贫户产业发展，提供有力的人才支撑和带动效应，带动脱贫户的创业积极性，巩固脱贫成效</t>
  </si>
  <si>
    <t>公益岗位</t>
  </si>
  <si>
    <t>2024年度非贫困村公益性岗位项目（农2024）</t>
  </si>
  <si>
    <t>非贫困村公益性岗位安置项目266人</t>
  </si>
  <si>
    <t>为非贫困村266户脱贫户安置公益性岗位，每月增加收入500元</t>
  </si>
  <si>
    <t>2024年脱贫人口小额信贷贴息项目</t>
  </si>
  <si>
    <t>对全区脱贫人口小额信贷贷款进行贴息（根据2023年前两季度贴息情况，预计2024年每一季度约需贴息资金150万元）</t>
  </si>
  <si>
    <t>支持3000户脱贫人口使用约1.25亿元小额信贷贷款发展种植、养殖等生产项目稳定脱贫，预计户均增收5000元以上</t>
  </si>
  <si>
    <t>扶贫社</t>
  </si>
  <si>
    <t>2024年新型经营主体贷款贴息项目</t>
  </si>
  <si>
    <t>对全区带动脱贫户（预计带动脱贫户500户）发展生产、稳定致富的新型经营主体贷款按年利率5%进行利息补贴，补贴贷款规模2000万元（单个经营主体利息补贴贷款规模不超300万元）</t>
  </si>
  <si>
    <t>预计将带动500户脱贫人口发展生产、每户将增加收入5000元以上</t>
  </si>
  <si>
    <t>2024年互助资金脱贫户会员借款占用费补贴项目</t>
  </si>
  <si>
    <t>对1000户互助资金脱贫户会员2023和2024年度互助资金借款（借款额约1000万元、补贴利率4.35%）进行占用费补贴</t>
  </si>
  <si>
    <t>支持1000户互助资金脱贫户会员使用互助资金借款发展种植、养殖等生产项目，预计户均补贴借款占用费500元</t>
  </si>
  <si>
    <t>2024年互助资金奖补项目</t>
  </si>
  <si>
    <t>对20个管理规范、效益明显的互助资金协会奖补注资，每个协会追加注资10万元，共计200万元</t>
  </si>
  <si>
    <t>发展壮大一批优秀互助资金协会，预计被注资协会会员借款额平均增加1000元，借款会员收入平均增加500元，新入会会员80户</t>
  </si>
  <si>
    <t>怀远街道办郭新庄社区砖砸农业园道路项目</t>
  </si>
  <si>
    <t>农业园区至朝霞路砸道路长1000米，宽3.5米，厚12厘米</t>
  </si>
  <si>
    <t>怀远街道办</t>
  </si>
  <si>
    <t>郭新庄社区</t>
  </si>
  <si>
    <t>是</t>
  </si>
  <si>
    <t>该项目产权归社区所有，方便居民生产出行，受益居民645户3602人，其中受益脱贫户373户1447人</t>
  </si>
  <si>
    <t>发展改革和科技局</t>
  </si>
  <si>
    <t>怀远街道办郭新庄社区更换大棚膜项目</t>
  </si>
  <si>
    <r>
      <rPr>
        <sz val="10"/>
        <rFont val="宋体"/>
        <charset val="134"/>
      </rPr>
      <t>农业园区大棚膜更换16个，po膜，规格8.5米</t>
    </r>
    <r>
      <rPr>
        <sz val="10"/>
        <rFont val="Arial"/>
        <charset val="134"/>
      </rPr>
      <t>×</t>
    </r>
    <r>
      <rPr>
        <sz val="10"/>
        <rFont val="宋体"/>
        <charset val="134"/>
      </rPr>
      <t>62.新建拱棚14座，规格长40米，宽6米，及安防设施</t>
    </r>
  </si>
  <si>
    <t>该项目产权归社区所有，农业基础设施更加完善，有效提高大棚经济效益，利用租金二次分配发放搬迁群众工资，从而增加居民收入，受益脱贫户373户1447人</t>
  </si>
  <si>
    <t>农村卫生厕所改造</t>
  </si>
  <si>
    <t>怀远街道办郭新庄社区建设公厕项目</t>
  </si>
  <si>
    <t>郭新庄建设公厕一座，105平方，水厕，附属工程：给水、排水，室外铺装</t>
  </si>
  <si>
    <t>该项目产权归社区所有，方便居民，改善环境卫生，提高居民生活品质，受益户数523户2453人，其中脱贫户373户1447人</t>
  </si>
  <si>
    <t>怀远街道办郭新庄社区建设垃圾中转站项目</t>
  </si>
  <si>
    <t>郭新庄建设垃圾中转站一座，占地30平方，建筑面积2层，压缩设备一台，附属工程：排水、用电</t>
  </si>
  <si>
    <t>该项目产权归社区所有，改善环境卫生，提高居民幸福感和满意度，受益户数523户2453人，其中脱贫户373户1447人</t>
  </si>
  <si>
    <t>怀远街道办郭新庄社区环保纸箱项目</t>
  </si>
  <si>
    <t>郭新庄建设800平方左右纸箱厂，流水线一条，办公区、包装间、成品堆放间</t>
  </si>
  <si>
    <t>该项目产权归社区所有，方便搬迁群众就近就业，预计带动10名左右群众就业，增加收入，受益总户数523户2453人，其中脱贫户373户1447人</t>
  </si>
  <si>
    <t>艾好峁办事处新建村砖砸路项目</t>
  </si>
  <si>
    <t>新建村平整4.5米路基5.3公里， 铺设3.5米宽砖插路5.3公里。浆砌青红砖边沟150米. 铺设50双臂波纹管120米等</t>
  </si>
  <si>
    <t>艾好峁办事处</t>
  </si>
  <si>
    <t>新建村</t>
  </si>
  <si>
    <t>项目建成后可改善农村生产生活条件，受益人口人均增收1300元；预计带动就业49人，发放劳务报酬共计60.5万元</t>
  </si>
  <si>
    <t>横山区城关街道办2024年中央财政以工代赈项目</t>
  </si>
  <si>
    <t>元坪村新建抽水灌溉泵站一座，10kv线路200米：90管道2.6公里，75主供管线4.2公里，高位蓄水池4座、检修井10座：改造生产道路5km及部分排水设施等</t>
  </si>
  <si>
    <t>城关街道办</t>
  </si>
  <si>
    <t>元坪村</t>
  </si>
  <si>
    <t>该项目产权归村集体所有，属于公益性资产，管护责任人为村级负责人，该项目建设结合现有农村基础设施，补弱强短，完善配套水利等公益性基础设施，推动农村生产生活条件改善；计划发放劳务报酬94万元，预计带动当地困难群众务工人数60人，受益350户1300人，其中脱贫户28户85人</t>
  </si>
  <si>
    <t>党岔镇泗源沟村宽幅梯田旱作节水农业管网项目</t>
  </si>
  <si>
    <t>DN160PE管3940米，DN110PE管17858米，阀门井和泄水井55个，光伏提水增加泵站1处</t>
  </si>
  <si>
    <t>党岔镇</t>
  </si>
  <si>
    <t>泗源沟村</t>
  </si>
  <si>
    <t>该项目产权归村经济合作社所有，属于公益性资产，管护责任人为村级负责人，发展旱作节水农业1000亩，预计亩均增产200斤以上，农民增收1000元以上，受益674户2384人，其中脱贫户129户345人</t>
  </si>
  <si>
    <t>党岔镇泗源沟村砖砸酸枣基地生产道路项目</t>
  </si>
  <si>
    <t>砖砸园则峁酸枣基地生产道路800米，宽4米，厚12厘米</t>
  </si>
  <si>
    <t>该项目产权归村集体所有，属于公益性资产，管护责任人为村级负责人，改善提升农户生产出行条件，全村受益674户2384人，其中脱贫户129户345人</t>
  </si>
  <si>
    <t>党岔镇韩石畔村壮大村集体经济项目</t>
  </si>
  <si>
    <t>韩石畔村建设1200亩优质高粱生产基地示范村，向十月红枫公司注资100万元经营资金，作为入股资金，期限为15年，用于建设基地及收购高粱，十月红枫公司每年结算入股资金的6%作为分红收益，合计6万元/每年</t>
  </si>
  <si>
    <t>韩石畔村</t>
  </si>
  <si>
    <t>该项目产权归村集体所有，村集体通过向十月红枫入股，每年分红不低于6%，每年为村集体增收13.8万，村集体收益50%用于壮大村集体经济，25%用于村级基础设施建设及人居环境整治，20%用于合作社成员分红，5%用于脱贫户及监测户救助，从而提高群众的生活水平，全村收益户349户1252人，其中脱贫户63户166人</t>
  </si>
  <si>
    <t>农村道路建设</t>
  </si>
  <si>
    <t>党岔镇韩石畔村水泥硬化道路项目</t>
  </si>
  <si>
    <t>1.通小组水泥路2.8公里，宽3米，厚度为15厘米；2.通小组水泥路0.4公里，宽4.5米，厚度为18厘米；</t>
  </si>
  <si>
    <t>该项目实施后产权归村集体所有，属于公益性资产，管护责任人为村级负责人，改善产业基础设施条件，方便群众生产，全村受益349户1252人，其中脱贫户63户166人</t>
  </si>
  <si>
    <t>党岔镇韩石畔村砖砸道路项目</t>
  </si>
  <si>
    <t>砖砸道路3.572公里，宽3米，厚12厘米</t>
  </si>
  <si>
    <t>项目产权归村集体所有，推广以工代赈方式实施，其中劳务报酬发放按照不低于投入该项目财政衔接资金15%的比例发放，方便群众生产出行，提高群众幸福感和满意度，全村受益349户1252人，其中脱贫户63户171人</t>
  </si>
  <si>
    <t>雷龙湾镇哈兔湾村万吨秸秆颗粒饲料加工厂项目</t>
  </si>
  <si>
    <t>秸秆加工厂房一间1530㎡及配套设施，秸秆加工设备一套、315箱变1台；道路硬化314㎡、管理房1间、地磅一台</t>
  </si>
  <si>
    <t>雷龙湾镇</t>
  </si>
  <si>
    <t>哈兔湾村</t>
  </si>
  <si>
    <t>该项目产权归村集体所有，属于经营性资产，管护方式为自主经营，管护责任人为村书记，增加村民收入400元，按照集体经济合作社制度的分配方案4:5:1（4用于村公益事业，5用于分红，1用于困难户救助）受益农户563户2075人，脱贫户49户165人监测户2户10人。</t>
  </si>
  <si>
    <t>雷龙湾镇哈兔湾村桥梁建设项目</t>
  </si>
  <si>
    <t>新建桥两座：哈兔湾组新建桥长20m、宽5m、净高3.5m、净宽8.2m；冯家湾组新建桥长10m、宽5m，净高4m、净宽6m</t>
  </si>
  <si>
    <t>该项目产权归村集体所有，属于公益性资产，管护责任人为村书记，进一步改善农民出行难的生活条件，受益农户563户2075人，脱贫户49户165人监测户2户10人</t>
  </si>
  <si>
    <t>波罗镇双河村玉米烘干加工厂建设项目</t>
  </si>
  <si>
    <t>新建玉米等粮食作物烘干加工厂1500平方米（钢架烘干厂房500平方米、室外露天粮仓1000平方米），安装烘干机2台及配套下粮提升机、组合清理筛、进粮刮板机、出粮刮板机、进出仓、流量称等设备，过磅设施，颗粒收割机2台</t>
  </si>
  <si>
    <t>波罗镇</t>
  </si>
  <si>
    <t>双河村</t>
  </si>
  <si>
    <t>该项目产权归村集体所有，后期管护责任人为村书记，采取“企业+村集体+脱贫户”模式经营，预计年收益20万元，按照集体经济合作社制度的分配方案4:5:1（4留村集体，5用于分红，1用于困难户救助），全村受益552户2159人，其中脱贫户82户303人</t>
  </si>
  <si>
    <t>波罗镇双河村砖砸道生产路项目</t>
  </si>
  <si>
    <t>砖砸生产道路2公里，宽3米，厚12厘米</t>
  </si>
  <si>
    <t>项目产权归村集体所有，推广以工代赈方式实施，其中劳务报酬发放按照不低于投入该项目财政衔接资金15%的比例发放，方便群众生产出行，提高群众幸福感和满意度，全村受益507户2159人，其中受益脱贫户82户303人</t>
  </si>
  <si>
    <t>高镇冯家峁村新建远志集散基地项目</t>
  </si>
  <si>
    <t>建设榆林中药材远志集散基地，远志收购及销售独立摊位库房10间包含水电设施（砖砼结构每间长8米、宽3.8米、高3.3米）</t>
  </si>
  <si>
    <t>高镇</t>
  </si>
  <si>
    <t>冯家峁村</t>
  </si>
  <si>
    <t>该项目产权归村集体所有，打造榆林中药材远志集散基地，给来冯家峁村的远志收购商及远志销售户提供了方便，吸引更多的药厂和商户前来冯家峁村收购远志，便于各个收购商的远志成品分别管理，做到一户一库一管理，保证各个收购商的远志成品及时运输，提高远志销售效益，全村受益378户1316人，其中脱贫户72户197人</t>
  </si>
  <si>
    <t>高镇冯家峁村远志育种基地建设项目</t>
  </si>
  <si>
    <t>推土填沟治地填筑土方30000m³</t>
  </si>
  <si>
    <t>该项目产权归村集体所有，该项目实施后，为冯家峁村种植优质育种远志提供优质土地，让冯家峁村培育出优质的远志种子，为远志种植户提供优质种资源，全区远志种植户都可以受益，本村受益378户1316人，其中脱贫户72户197人</t>
  </si>
  <si>
    <t>高镇冯家峁村远志加工厂冷库配套设施项目</t>
  </si>
  <si>
    <t>购买装卸输送带长13米，宽0.8米，建设冷库分层储存架长78米，宽2米，高3米，安装地磅一台</t>
  </si>
  <si>
    <t>该项目产权归村集体所有，解决了产品堆积容易发霉的问题，更加方便远志存储，装卸，提高远志销售效益，全村受益378户1316人，其中脱贫户72户197人</t>
  </si>
  <si>
    <t>高镇冯家峁村后沟组桥梁工程项目</t>
  </si>
  <si>
    <t>长2跨16米，净高10.5米，桥宽5.5米</t>
  </si>
  <si>
    <t>项目产权归村集体所有，项目建成后，远志加工厂和社区服务中心及徐山小组村民进出道路得到了极大改善，使中药材远志运输更加便捷，也改善了群众出行的安全问题，从而提高加工厂效益，使其增收，全村受益378户1316人，脱贫户72户197人</t>
  </si>
  <si>
    <t>韩岔镇集镇基础设施提升改造项目</t>
  </si>
  <si>
    <t>道路工程：4米（变值）人行道+8米车行道+4米（变值）人行道，拆除现状混凝土路面恢复2481㎡，拆除现状透水砖路面7431.02㎡。拆除现状道牙2113.6m，新做花岗岩立道牙2113.6m，人行道铺装7431.02㎡。排水工程：雨水管道高密度聚乙烯双壁波纹管（HDPE）DN600mm196m,DN500mm256m，DN300mm155m。污水管道高密度聚乙烯双壁波纹管（HDPE）DN600mm190m，DN400mm1384m，桥上管道球墨铸铁管（SN8级）DN600mm18.2m</t>
  </si>
  <si>
    <t>韩岔镇</t>
  </si>
  <si>
    <t>韩岔村</t>
  </si>
  <si>
    <t>该项目产权归村集体所有，改善提升农户生产生活条件，集镇人居环境明显提升，提升农户幸福感和满意度，受益人数553户1717人.其中脱贫户56户159人</t>
  </si>
  <si>
    <t>韩岔镇韩岔村中药材加工厂续建项目</t>
  </si>
  <si>
    <t>对中药材加工厂10间管理房和3间加工车间进行功能提升，建设恒温库及设备，40组晾晒架等</t>
  </si>
  <si>
    <t>该项目产权归村集体所有，中药材加工厂设施更加完善，更好发挥效益，全村受益421户1717人，其中脱贫户59户162人</t>
  </si>
  <si>
    <t>农村电网建设</t>
  </si>
  <si>
    <t>韩岔镇韩岔村养殖场电力提升改造项目</t>
  </si>
  <si>
    <t>新增200A变压器1台及电路设备</t>
  </si>
  <si>
    <t>该项目产权归村集体所有，促使养殖业提质增效，促进机械化养殖，受益户数421户1717人，其中脱贫户59户162人</t>
  </si>
  <si>
    <t>韩岔镇韩岔村盐碱地治理项目</t>
  </si>
  <si>
    <t>盐碱地治理110亩</t>
  </si>
  <si>
    <t>该项目产权归村集体所有，有效提升已流转土地159亩，预计亩均增收500斤，农民增收1000元以上，受益196户766人，其中脱贫户9户22人</t>
  </si>
  <si>
    <t>韩岔镇韩岔村高标准农田滴灌项目</t>
  </si>
  <si>
    <t>500亩高标准农田引水滴灌项目，水管300米，滴灌带2000米，增压泵5个</t>
  </si>
  <si>
    <t>该项目产权归村集体所有，切实解决因天旱导致粮食减产的现状，促使农业提质增产，增加农民收入，亩均增收1000元以上，受益户数421户1717人，其中脱贫户59户162人</t>
  </si>
  <si>
    <t>响水镇井湾白岔峁村壮大村集体经济项目</t>
  </si>
  <si>
    <t>村集体在尚升养鸡场入股100万元，扩大养殖规模</t>
  </si>
  <si>
    <t>响水镇</t>
  </si>
  <si>
    <t>井湾白岔峁村</t>
  </si>
  <si>
    <t>该项目建成后，预计每年村集体收入8万元，发展壮大村集体经济，增加农民收入，项目建成后全村受益农户386户1723人，其中脱贫户68户287人</t>
  </si>
  <si>
    <t>响水镇井湾白岔峁村砖砸生产道路项目</t>
  </si>
  <si>
    <t>砖砸生产道路5公里，宽3米，厚12厘米</t>
  </si>
  <si>
    <t>该项目产权归村集体所有，属于公益性资产，管护责任人为村书记，改善提升农户生产出行条件，项目建成后全村受益农户386户1723人，其中脱贫户68户287人</t>
  </si>
  <si>
    <t>响水镇井湾白岔峁村农田保护项目</t>
  </si>
  <si>
    <t>小塔沙洼农田边缘石头砌墙，长300米，高6米；姜湾大河滩农田绑畔280米，高2米；大塔农田畔边缘石头砌墙，长360米，高2.5米，全部用石头墙、水泥磅畔</t>
  </si>
  <si>
    <t>该项目产权归村集体所有，保护了农田，同时美化了环境，项目建成后全村受益农户386户1723人，其中脱贫户68户287人</t>
  </si>
  <si>
    <t>殿市镇石碧则村新建光伏电站项目</t>
  </si>
  <si>
    <t>新建占地18亩700KW光伏电站</t>
  </si>
  <si>
    <t>殿市镇</t>
  </si>
  <si>
    <t>石碧则村</t>
  </si>
  <si>
    <t>该项目产权归村集体所有，属于经营性资产，管护责任人为村级负责人，壮大村集体经济收入和农户收入，并网发电后年增收35万元，全村受益280户1172人，其中脱贫户26户85人</t>
  </si>
  <si>
    <t>艾好峁办事处陈石畔村种养殖加工项目</t>
  </si>
  <si>
    <t>新建小杂粮及羊肉深加工场1处（包含原料库3间、杂粮加工间1间、羊肉加工间1间，包装间2间，消毒间2间、化验室1间），新建厂房一处（占地3亩），购置碾米机、分拣、传送、包装等初加工设备5套；建设50吨保鲜存储标准化仓库，库房场平800平米及电力设备等配套设施建设</t>
  </si>
  <si>
    <t>陈石畔村</t>
  </si>
  <si>
    <t>该项目产权归村集体所有，属于经营性资产，管护责任人为村级负责人，通过建设加工厂，延长产业链，增加全村就业岗位，吸引外出务工人员积极回村建设家乡，同时积极壮大村集体经济，进一步带动农民增收致富，扶持带动78户脱贫户巩固脱贫攻坚成果和促进全村280户农户增收致富</t>
  </si>
  <si>
    <t>白界镇黑峁墩村人饮提升项目</t>
  </si>
  <si>
    <t>柳沟组打钢管机井一眼，深200米，主管道2公里，支管1.2公里，检查井10个，开沟3.2公里，水泵设施一套（扬程200米）；色草湾组打钢管机井一眼，深200米，主管道2.5公里，支管1.6公里，检查井15个，开沟4.1公里，水泵设施一套（扬程200米）</t>
  </si>
  <si>
    <t>白界镇</t>
  </si>
  <si>
    <t>黑峁墩村</t>
  </si>
  <si>
    <t>该项目产权归村集体所有，属于公益性资产，管护责任人村委会负责人，巩固提升1280人饮水安全，其中：扶持带动脱贫7户26人，助力乡村振兴发展</t>
  </si>
  <si>
    <t>水利局</t>
  </si>
  <si>
    <t>白界镇新开沟村灌溉U型渠改造项目</t>
  </si>
  <si>
    <t>灌溉DN400U型渠改造3.7公里</t>
  </si>
  <si>
    <t>新开沟村</t>
  </si>
  <si>
    <t>该项目产权归村集体所有，农业基础设施条件更加完善，解决300亩耕地灌溉难问题，预计亩均增产200斤以上，农民增收1000元以上。全村受益356户1221人，其中脱贫户8户25人。</t>
  </si>
  <si>
    <t>殿市镇麻渠村砖砸生产道路及帮畔项目</t>
  </si>
  <si>
    <t>砖砸生产道路1公里，宽3米，厚12厘米；帮畔长155米，高4.3米</t>
  </si>
  <si>
    <t>麻渠村</t>
  </si>
  <si>
    <t>该项目产权归村集体所有，属于公益性资产，管护责任人村委会负责人，改善提升农户生产出行条件，全村受益675户2443人，其中脱贫户68户216人，监测户4户11人</t>
  </si>
  <si>
    <t>殿市镇张家湾村蔬菜大棚建设项目</t>
  </si>
  <si>
    <t>新建蔬菜大棚8个，长75米，宽9米</t>
  </si>
  <si>
    <t>张家湾村</t>
  </si>
  <si>
    <t>该项目产权归村集体经济合作社所有,可带动农户121户增收，其中脱贫户1户，预计每户增收800元</t>
  </si>
  <si>
    <t>殿市镇张家湾村砖砸道路项目</t>
  </si>
  <si>
    <t>该项目产权归村集体所有，推广以工代赈方式实施，其中劳务报酬发放按照不低于投入该项目财政衔接资金15%的比例发放，解决群众生产出行困难问题，全村受益人口618户2069人，其中脱贫户31户84人</t>
  </si>
  <si>
    <t>高镇高镇村砖砸生产道路项目</t>
  </si>
  <si>
    <t>砖砸生产道路1.429公里，宽3米，厚12厘米</t>
  </si>
  <si>
    <t>高镇村</t>
  </si>
  <si>
    <t>该项目产权归村集体所有，推广以工代赈方式实施，其中劳务报酬发放按照不低于投入该项目财政衔接资金15%的比例发放，解决群众生产出行困难问题，全村受益人口635户1829人，其中脱贫户105户369人</t>
  </si>
  <si>
    <t>高镇高镇村新建漫水桥项目</t>
  </si>
  <si>
    <t>现浇砼漫水桥长22.4m、宽4.5m、高（基础1.5m、桥身2m），引道砼硬化长20m、宽4.5m、厚0.18m</t>
  </si>
  <si>
    <t>该项目产权归村集体所有，属于公益性资产，管护责任人村书记，改善提升农户生产出行条件，保障群众安全出行，全村受益人口635户1829人，其中脱贫户105户369人</t>
  </si>
  <si>
    <t>高镇高镇村高抽灌溉项目</t>
  </si>
  <si>
    <t>修建高抽泵站2座，管网3000米，配50安变压器2台及高压线800米</t>
  </si>
  <si>
    <t>项目产权归村集体所有，改善提升农田灌溉效率，建成以后可使群众人均增收300元，全村受益人口635户1829人，其中脱贫户105户369人</t>
  </si>
  <si>
    <t>石湾镇史家坬村低产林改造项目</t>
  </si>
  <si>
    <t>经济林种植酸枣，共计1112亩，其中黄好沟组100亩，东庄组240亩，西庄组150亩，肖沟畔前组、肖沟畔后组127亩，冯寨则阳庄上组、冯寨则阳庄下组350亩，刘圪坨组158亩，叶新窑组227亩</t>
  </si>
  <si>
    <t>石湾镇</t>
  </si>
  <si>
    <t>史家坬村</t>
  </si>
  <si>
    <t>该项目产权归村集体所有，属于经营性资产，管护方式为自主运营，管护责任人为村书记，史家坬史家坬村原有紫穗槐、果树地树木现全部死亡，没有一点经济效益，计划将这部分土地重新种和值酸枣，共计1112亩，该项目完成后，可有效利用土地，增加村民经济收入受益人数346户885人.其中脱贫户44户136人</t>
  </si>
  <si>
    <t>石湾镇史家坬村水泥硬化道路项目</t>
  </si>
  <si>
    <t>水泥硬化史家坬新村街道10808㎡</t>
  </si>
  <si>
    <t>该项目产权归村集体所有，改善提升农户生产出行条件，保障群众安全出行，受益人数452户1520人.其中脱贫户61户181人</t>
  </si>
  <si>
    <t>塔湾镇陈大梁村砖砸道路项目</t>
  </si>
  <si>
    <t>砖砸道路长3.572公里，宽3米，厚12厘米</t>
  </si>
  <si>
    <t>塔湾镇</t>
  </si>
  <si>
    <t>陈大梁村</t>
  </si>
  <si>
    <t>该项目产权归村集体所有，推广以工代赈方式实施，其中劳务报酬发放按照不低于投入该项目财政衔接资金15%的比例发放，方便村民生产生活出行，受益总人口370户1309人，受益脱贫户55户154人</t>
  </si>
  <si>
    <t>魏家楼镇魏家楼村远志、酸枣种植项目</t>
  </si>
  <si>
    <t>种植远志150亩，内容涵盖深翻、播种，播种及种子等；种植酸枣80亩，内容涵盖深翻、挖坑、覆膜、苗子费等</t>
  </si>
  <si>
    <t>魏家楼镇</t>
  </si>
  <si>
    <t>魏家楼村</t>
  </si>
  <si>
    <t>该项目产权归村集体所有，属于经营性资产，村集体经济合作社负责后期管护经营，三年后为村集体经济增加收入50万元以上，带动村民增收，村集体将收入的15%用于合作社成员分红，30%用于村级基础设施小型公益事业建设及人居环境整治，将10%用于困难救助和鼓励激励，将45%留存集体用于继续壮大集体经济，受益100户236人，其中脱贫户20户39人</t>
  </si>
  <si>
    <t>武镇武镇村砖砸生产道路项目</t>
  </si>
  <si>
    <t>武镇</t>
  </si>
  <si>
    <t>武镇村</t>
  </si>
  <si>
    <t>该项目产权归村集体所有，属于公益性资产，管护责任人为村书记，方便村民生产生活出行，受益总人口720户2523人，受益脱贫户213户688人</t>
  </si>
  <si>
    <t>响水镇响水村牛场改扩建项目</t>
  </si>
  <si>
    <t>新建标准化牛棚5座，每座220平米；标准化草棚1座500平米，饲料库500平米，青储窖2个1000立方米，购置饲草料种收储加等机械一套，购买种牛20头；砖咂厂区120平米</t>
  </si>
  <si>
    <t>响水村</t>
  </si>
  <si>
    <t>该项目产权归村集体所有，促进养殖业发展，预计年均收益50 万元，受益总人口426户1803人，其中受益脱贫户65户239人，户均增收300元</t>
  </si>
  <si>
    <t>响水镇沐浴沟村新修排洪渠项目</t>
  </si>
  <si>
    <t>季家洼组新修排洪渠1200米，宽50公分</t>
  </si>
  <si>
    <t>沐浴沟村</t>
  </si>
  <si>
    <t>项目产权归村集体所有，项目建成后，可保护300亩农田不被水毁，增加农民农作物收益，全村受益60户，其中脱贫户10户</t>
  </si>
  <si>
    <t>响水镇沐浴沟村新修漫水桥项目</t>
  </si>
  <si>
    <t>沐浴沟村在沙台沟、柳青沟、吴家梁沟新修漫水桥三座，长12米、宽3米、高2米，季家洼组新修便民桥一座，长10，宽6米，高4米，荷载等级3级</t>
  </si>
  <si>
    <t>该项目产权归村集体所有，属于公益性资产，管护责任人为村书记，改善提升农户生产出行条件，保障群众安全出行，使老庄和南沟小组185户774人农户受益，其中扶持带动脱贫户11户46人</t>
  </si>
  <si>
    <t>响水镇沐浴沟村杂粮示范区农业提质改造高效节水灌溉项目</t>
  </si>
  <si>
    <t>实施杂粮示范区高效节水灌溉面积1500亩，架设3公里高压线，购置变压器一台、高抽站3座、蓄水池4座、3公里抽水卧管、挖3公里抽水</t>
  </si>
  <si>
    <t>项目产权归村集体所有，该项目实施后，可以使农业基础设施条件更加完善，受益总人口303户1253人，受益脱贫户31户，预计亩均增产200斤以上</t>
  </si>
  <si>
    <t>响水镇赵峁则村排洪渠砌筑项目</t>
  </si>
  <si>
    <t>浆砌石渠道长178m、净宽1.5m、净高1.5m，路基填土方130m</t>
  </si>
  <si>
    <t>赵峁则村</t>
  </si>
  <si>
    <t>该项目产权归村集体所有，管护责任人为村书记，农业基础设施条件更加完善，保护耕地面积300亩，全村受益372户1538人，其中脱贫户59户244人</t>
  </si>
  <si>
    <t>响水镇赵峁则村新建漫水桥项目</t>
  </si>
  <si>
    <t>新建漫水桥4座、第一座桥长17.5m、桥宽4m、桥身整体高3.5m。第二座桥长17m、桥宽4m、桥身整体高3.5m。第三座桥长15m、桥宽4m、桥身整体高3.5m。第四座桥长63m、桥宽4m、桥身整体高3.5m</t>
  </si>
  <si>
    <t>该项目产权归村集体所有，管护责任人为村书记，方便群众生产出行，全村受益人口372户1538人，其中脱贫户59户244人</t>
  </si>
  <si>
    <t>响水镇赵峁则村砖砸道路项目</t>
  </si>
  <si>
    <t>砖砸道路长5公里，宽3米，厚12厘米</t>
  </si>
  <si>
    <t>该项目产权归村集体所有，推广以工代赈方式实施，其中劳务报酬发放按照不低于投入该项目财政衔接资金15%的比例发放，方便村民生产生活出行，受益总人口372户1538人，受益脱贫户59户244人</t>
  </si>
  <si>
    <t>城关街道办盘峰村杂粮示范区高效旱作节水农业四位一体补灌项目（农2024）</t>
  </si>
  <si>
    <t>新建浮筒式一体泵（200QJ32-156/12-25kw）1套，新建4m*6m设备房1间，3m*3m配电房1间。铺设上水管路DN100*4.0国标镀锌钢管100m，De110HDPE管/1.6MPa 2010m。田间配水管网干管De110HDPE管/1.0MPa 5634m，砌筑闸阀井、排水井共35座，出水桩118个，200m³装配式蓄水池2座。架设10KV线路500m，YJLV22-3*35+1*25地埋铠装铝电缆130m，安装50KVA变压器1台。实施370亩</t>
  </si>
  <si>
    <t>盘峰村</t>
  </si>
  <si>
    <t>该项目产权归村集体所有，属于公益性资产，后期管护责任人为村书记，农业基础设施条件更加完善，预计亩均增产200斤以上，农民增收1000元以上，全村受益人口40户162人，其中脱贫户2户4人.</t>
  </si>
  <si>
    <t>区农业农村局</t>
  </si>
  <si>
    <t>城关街道办曹阳湾村杂粮示范区高效旱作节水农业四位一体补灌项目（农2024）</t>
  </si>
  <si>
    <t>机井维修及配套15眼，新增首部设施15套，新配备潜水泵15台，新建浮筒式抽水站1处，具体型号：1台200QJ20-186/14（20m³/h，186m，18.5kw)；6台200QJ20-175/13潜水泵（20m³/h，175m，18.5kw）；6台200QJ20-160/12潜水泵（20m³/h，160m，18.5kw）；1台200QJ20-202/15潜水泵（20m³/h，202m，22kw）；1台200QJ32-169/13(32m³/h,169m,25kw)；1台浮筒式一体泵200QJ40-169/13(40m³/h,169m,30kw)；输水管路：布设65mDn125镀锌钢管/4mm、2175mDn100镀锌钢管/4mm；配水管路：铺设12520mDe110HDPE管/1.0MPa、铺设766mDe110HDPE管/0.8MPa、405mDe125HDPE管/1.0MPa、铺设1032mDe125HDPE管/1.6MPa；砌筑闸阀井13眼，排水井27眼。架设10KV线路1.345km、架设0.4kv输电线路架设1.309m;新配备井用防水铜电缆：1885mJHS3*16+1*10mm² 、290mJHS3*25 +1*16m㎡井用防水铜电缆；新配备地埋铠装铝电缆：390mYJLV3*16+1*6m㎡地埋铠装铝电缆、60mYJLV3*25+1*16m㎡地埋铠装铝电缆 、65mYJLV3*35+1*25m㎡铠装铝电缆；新增变压器：50KVA变压器2台、100KVA变压器3台。实施710亩</t>
  </si>
  <si>
    <t>曹阳湾村</t>
  </si>
  <si>
    <t>该项目产权归村集体所有，属于公益性资产，后期管护责任人为村书记，农业基础设施条件更加完善，预计亩均增产200斤以上，农民增收1000元以上，全村受益人口98户298人，其中脱贫户3户7人.</t>
  </si>
  <si>
    <t>城关街道办马家梁村杂粮示范区高效旱作节水农业四位一体补灌项目（农2024）</t>
  </si>
  <si>
    <t>新建浮筒式抽水站1处，新建配电房1间、设备房1间。铺设输水管2173m，分别为：730mDN150镀锌钢管/4mm和1443mDe160PE/1.6mpa。铺设配水管网9367m,分别为：603mDe160PE/1.0mpa、1127mDe125PE/1.6mpa、7637mDe110PE/1.6mpa，砌筑闸阀井23座，排水井21座、新建1座容积200m³软体水窖；架设10KV线路692m，YYJLV 3*75+1*35mm2 地埋铠装铝电缆90m，新增100KVA变压器1台。实施500亩</t>
  </si>
  <si>
    <t>马家梁村</t>
  </si>
  <si>
    <t>该项目产权归村集体所有，属于公益性资产，后期管护责任人为村书记，农业基础设施条件更加完善，预计亩均增产200斤以上，农民增收1000元以上，全村受益人口61户241人，其中脱贫户3户6人.</t>
  </si>
  <si>
    <t>城关街道办兴丰村杂粮示范区高效旱作节水农业四位一体补灌项目（农2024）</t>
  </si>
  <si>
    <t>机井维修及配套4眼，新增首部设施4套，新配备潜水泵4台，具体型号：2台200QJ20-186/14（20m³/h，186m，18.5kw)，1台200QJ20-243/1（20m³/h，243m，25kw)，1台200QJ20-202/15（20m³/h，202m，22kw)；输水管路：布设680mDn100井泵钢管/4mm；配水管路：铺设8846mDn1De110HDPE管/1.0MPa；砌筑闸阀井24眼，排水井14眼。架设10KV线路0.746km;新配备井用防水铜电缆：340mJHS3*16+1*10mm² 、340mJHS3*25+1*16mm²；新配备地埋铠装铝电缆：60mYJLV 3*16+2*10mm² ，60mYJLV 3*25+2*16mm² ；
新增变压器：50KVA变压器4台；实施520亩</t>
  </si>
  <si>
    <t>兴丰村</t>
  </si>
  <si>
    <t>该项目产权归村集体所有，属于公益性资产，后期管护责任人为村书记，农业基础设施条件更加完善，预计亩均增产200斤以上，农民增收1000元以上，全村受益人口93户360人，其中脱贫户2户5人.</t>
  </si>
  <si>
    <t>城关街道办小王地村杂粮示范区高效旱作节水农业四位一体补灌项目（农2024）</t>
  </si>
  <si>
    <t>新建浮筒式抽水站1处，加压泵站1处，新建配电房1间、机房1间、设备房1间。铺设输水管2729m，分别为：572mDn150镀锌钢管/4mm和2157mDe160PE/1.25mpa。铺设配水管网23396m，分别为：5083mDe160PE/1.25mpa、1114mDe160PE/1.0mpa、17199mDe110PE/1.25mpa，砌筑闸阀井55座，排水井33座、新建2座容积500m³软体水窖。架设10KV线路260m，YYJLV 3*70+1*35mm2 地埋铠装铝电缆230m，YJLV 3*35+1*16mm2 地埋铠装铝电缆30m。新增80KVA变压器1台、新增100KVA变压器1台。实施985亩</t>
  </si>
  <si>
    <t>小王地村</t>
  </si>
  <si>
    <t>该项目产权归村集体所有，属于公益性资产，后期管护责任人为村书记，农业基础设施条件更加完善，预计亩均增产200斤以上，农民增收1000元以上，全村受益人口42户168人，其中脱贫户1户3人.</t>
  </si>
  <si>
    <t>城关街道办吴东峁村（顾梁峁组）杂粮示范区高效旱作节水农业四位一体补灌项目（农2024）</t>
  </si>
  <si>
    <t>新建混凝土井台2座，砖砌过滤器底座6处，铺设输水管路DN65井用泵管900m，DN80井用泵管260m，田间配水管网De110HDPE1.0mpa管1006m，De110HDPE0.63mpa管9248m，砌筑闸阀井13座，排水井共15座，购置并安装井用潜水泵8套，出水桩222个，过滤器8套。架设0.4KV线路280m，10KV线路400m，地埋铠装铝电缆160m，井用电缆线1160m，安装80KVA变压器1台。实施700亩</t>
  </si>
  <si>
    <t>吴东峁村</t>
  </si>
  <si>
    <t>该项目产权归村集体所有，属于公益性资产，后期管护责任人为村书记，农业基础设施条件更加完善，预计亩均增产200斤以上，农民增收1000元以上，全村受益人口28户110人，其中脱贫户1户2人.</t>
  </si>
  <si>
    <t>城关街道办王圪堵杂粮示范区高效旱作节水农业四位一体补灌项目（农2024）</t>
  </si>
  <si>
    <t>新建浮筒式泵站1座，并配备200QJ40-117/9双浮筒泵（40m3/h,117m,22kw）一套，新建配电房1间、设备房1间。铺设输水管1303mDe160HDPE/1.6mpa,铺设配水管网2634mDe110PE/0.8mpa，砌筑闸阀井12眼，排水井5眼；架设10KV线路430m，地埋YJLV3*35+1*16mm2 地埋铠装铝电缆345m。新增50KVA变压器1台。实施270亩</t>
  </si>
  <si>
    <t>王圪堵村</t>
  </si>
  <si>
    <t>该项目产权归村集体所有，属于公益性资产，后期管护责任人为村书记，农业基础设施条件更加完善，预计亩均增产200斤以上，农民增收1000元以上，全村受益人口35户136人，其中脱贫户1户3人.</t>
  </si>
  <si>
    <t>塔湾镇芦沟村杂粮示范区高效旱作节水农业四位一体补灌项目（农2024）</t>
  </si>
  <si>
    <t>新建浮筒式抽水站1处，新建配电房1间、设备房1间。铺设输水管1618m，分别为：215mDN150镀锌钢管/4mm和1403mDe160PE/1.6mpa。铺设配水管网11839m,分别为：2501mDe160PE/1.0mpa、9338mDe110PE/1.0mpa，砌筑闸阀井26座，排水井33座、新建1座容积500m³软体水窖；架设10KV线路447m，YYJLV 3*50+1*25mm2 地埋铠装铝电缆53m，新增80KVA变压器1台。实施820亩</t>
  </si>
  <si>
    <t>芦沟村</t>
  </si>
  <si>
    <t>该项目产权归村集体所有，属于公益性资产，后期管护责任人为村书记，农业基础设施条件更加完善，预计亩均增产200斤以上，农民增收1000元以上，全村受益人口85户320人，其中脱贫户3户8人.</t>
  </si>
  <si>
    <t>塔湾镇韩羊圈村杂粮示范区高效旱作节水农业四位一体补灌项目（农2024）</t>
  </si>
  <si>
    <t>新建井台12座，新建4m*4m设备房11间。铺设输水管路DN50井用泵管1550m，田间配水管网De110HDPE管和De90HDPE管共计26866m，砌筑闸阀井、排水井共86座，购置并安装井用潜水泵13套，安装离心泵4套。架设0.4KV线路2510m，地埋铠装铝电缆130m，井用电缆线1550m，安装80KVA变压器4台。实施1060亩</t>
  </si>
  <si>
    <t>韩羊圈村</t>
  </si>
  <si>
    <t>该项目产权归村集体所有，属于公益性资产，后期管护责任人为村书记，农业基础设施条件更加完善，预计亩均增产200斤以上，农民增收1000元以上，全村受益人口57户203人，其中脱贫户2户5人.</t>
  </si>
  <si>
    <t>塔湾镇清河村杂粮示范区高效旱作节水农业四位一体补灌项目（农2024）</t>
  </si>
  <si>
    <t>机井维修及配套24眼，新增首部设施24套，新配备潜水泵24台，新配备管道加压泵2台，具体型号：24台200QJ32-130/10潜水泵（32m³/h，130m，18.5KW），2台65SG30-50管道加压泵（30m³/h，50m，7.5KW）；输水管路：布设2400mDn100井泵钢管/4mm；配水管路：铺设15636mDe110HDPE管/0.6MPa、铺设797mDe110HDPE管/1.0MPa；砌筑闸阀井4眼，排水井22眼。架设10KV线路1.767km、架设0.4kv输电线路架设3.187km;新配备井用防水铜电缆：2400mJHS3*16+1*10mm²；新配备地埋铠装铝电缆：820mYJLV 3*16+2*10mm² ；新增变压器：50KVA变压器1台、100KVA变压器2台、160KVA变压器2台。实施1000亩</t>
  </si>
  <si>
    <t>清河村</t>
  </si>
  <si>
    <t>该项目产权归村集体所有，属于公益性资产，后期管护责任人为村书记，农业基础设施条件更加完善，预计亩均增产200斤以上，农民增收1000元以上，全村受益人口33户108人，其中脱贫户2户4人.</t>
  </si>
  <si>
    <t>赵石畔镇水掌村杂粮示范区高效旱作节水农业四位一体补灌项目（农2024）</t>
  </si>
  <si>
    <t>新增46-30*7卧式多级离心泵（46m3/h,210m，,45kw)1套，前池1座，新建机房1间、设备房2间。铺设输水管路1621m，分别为：462mDn150镀锌钢管/4mm和1159mDe160PE/1.6mpa；铺设配水管路9128m，分别为：7716mDe110PE/1.6mpa，1412mDe125PE/1.0mpa；砌筑闸阀井28眼，排水井15眼，新建2座容积500m³软体水窖。架设10KV线路100m，YJLV 3*95+1*50mm² 地埋铠装铝电缆 50m，YJLV 4*2.5mm² 地埋铠装铝电缆20m，新增100KVA变压器1台。实施550亩</t>
  </si>
  <si>
    <t>赵石畔镇</t>
  </si>
  <si>
    <t>水掌村</t>
  </si>
  <si>
    <t>该项目产权归村集体所有，属于公益性资产，后期管护责任人为村书记，农业基础设施条件更加完善，预计亩均增产200斤以上，农民增收1000元以上，全村受益人口52户203人，其中脱贫户3户7人.</t>
  </si>
  <si>
    <t>赵石畔镇杜羊圈村杂粮示范区高效旱作节水农业四位一体补灌项目（农2024）</t>
  </si>
  <si>
    <t>新建浮筒式抽水站1处，新建设备房2间。铺设上水管1.10km、干管2.125km、分干管10.21km。砌筑闸阀井、泄水井、排气阀井共72座、新建1座容积200m³软体水窖。浮筒单潜水泵1套，架设10KV线路1050m，电缆线90m（预埋80m)，新安装30KVA变压器1台、50KVA变压器1台。实施760亩</t>
  </si>
  <si>
    <t>杜羊圈村</t>
  </si>
  <si>
    <t>该项目产权归村集体所有，属于公益性资产，后期管护责任人为村书记，农业基础设施条件更加完善，预计亩均增产200斤以上，农民增收1000元以上，全村受益人口74户215人，其中脱贫户3户9人.</t>
  </si>
  <si>
    <t>波罗镇小咀村杂粮示范区高效旱作节水农业四位一体补灌项目（农2024）</t>
  </si>
  <si>
    <t>新建浮筒式抽水站1处，加压泵站1处，新建配电房1间、机房1间、设备房1间。铺设输水管1025m，分别为：150mDn150镀锌钢管/4mm和875mDe125PE/1.6mpa。铺设配水管网1455mDe160PE/1.0mpa、8483mDe110PE/1.0mpa，砌筑闸阀井23座，排水井21座、新建1座容积200m³软体水窖。架设10KV线路740m，YYJLV 3*16+1*10mm2 地埋铠装铝电缆50m，YJLV  3*25+1*16mm2 地埋铠装铝电缆100m。新增50KVA变压器2台。实施550亩</t>
  </si>
  <si>
    <t>小咀村</t>
  </si>
  <si>
    <t>该项目产权归村集体所有，属于公益性资产，后期管护责任人为村书记，农业基础设施条件更加完善，预计亩均增产200斤以上，农民增收1000元以上，全村受益人口69户230人，其中脱贫户4户11人.</t>
  </si>
  <si>
    <t>波罗镇高家沟村杂粮示范区高效旱作节水农业四位一体补灌项目（农2024）</t>
  </si>
  <si>
    <t>新建浮筒式一体泵（200QJ32-39-5.5kw）1套，新建4m*6m设备房1间。铺设输水管路DN100*4.0国标镀锌钢管2062m，De110HDPE管/1.6MPa 850m，De110HDPE管/0.8MPa 650m，田间配水管网干管De125HDPE管/0.8MPa 792m，De110HDPE管/0.8MPa 6991m， 砌筑闸阀井、排水井共18座，原设备房维修1座，维修修缮原有混凝土蓄水池裂缝5处，原有塑料薄膜蓄水池更换为HDPE土工膜1050㎡。架设0.4KV线路220m，YJLV22-3*10地埋铠装铝电缆150m，YJLV22-3*35-1*25铠装铝电缆30m，安装50KVA变压器1台，实施500亩</t>
  </si>
  <si>
    <t>高家沟村</t>
  </si>
  <si>
    <t>该项目产权归村集体所有，属于公益性资产，后期管护责任人为村书记，农业基础设施条件更加完善，预计亩均增产200斤以上，农民增收1000元以上，全村受益人口76户280人，其中脱贫户7户21人.</t>
  </si>
  <si>
    <t>波罗镇斩贼关村杂粮示范区高效旱作节水农业四位一体补灌项目（农2024）</t>
  </si>
  <si>
    <t>新建浮筒式一体泵（200QJ50-169/13-37kw）1套，新建4m*4m设备房2间，3m*3m配电房1间。铺设输水管路DN125*4.0国标镀锌钢管150m，De125HDPE管/1.6MPa 2280m，田间配水管网干管De110HDPE管/1.0MPa 11430m，砌筑闸阀井、排水井共44座，200m³装配式蓄水池2座，出水桩274个。架设10KV线路0.58m，YJLV22-3*50+1*25mm2地埋铠装铝电缆150m，YJLV22-3*25-1*25mm2铠装铝电缆50m，安装50KVA变压器3台。实施430亩</t>
  </si>
  <si>
    <t>斩贼关村</t>
  </si>
  <si>
    <t>该项目产权归村集体所有，属于公益性资产，后期管护责任人为村书记，农业基础设施条件更加完善，预计亩均增产200斤以上，农民增收1000元以上，全村受益人口46户171人，其中脱贫户6户17人.</t>
  </si>
  <si>
    <t>夏州街道办魏墙村杂粮示范区高效旱作节水农业四位一体补灌项目（农2024）</t>
  </si>
  <si>
    <t>新建浮筒式抽水站1处，新建配电房1间、设备房1间。铺设输水管1147m，分别为：235mDN150镀锌钢管/4mm和912mDe160PE/1.6mpa。铺设配水管网11747m,分别为：1248mDe160PE/0.8mpa、1282mDe125PE/1.0mpa、9217mDe110PE/1.0mpa，砌筑闸阀井22座，排水井34座、新建1座容积500m³软体水窖。架设10KV线路648m，YYJLV 3*50+1*25mm2 地埋铠装铝电缆100m，新增80KVA变压器1台。实施680亩</t>
  </si>
  <si>
    <t>夏州街道办</t>
  </si>
  <si>
    <t>魏墙村</t>
  </si>
  <si>
    <t>该项目产权归村集体所有，属于公益性资产，后期管护责任人为村书记，农业基础设施条件更加完善，预计亩均增产200斤以上，农民增收1000元以上，全村受益人口89户242人，其中脱贫户7户20人.</t>
  </si>
  <si>
    <t>响水镇响水村杂粮示范区高效旱作节水农业四位一体补灌项目（农2024）</t>
  </si>
  <si>
    <t>新建浮筒式一体泵（200QJ80-54/3-18.5KW）1套，新建4*6m设备房1间。铺设0.8MPa160HDPE干管2.198km，0.8MPa110HDPE分干管2.112km，砌筑闸阀井、排水井共7座，出水桩38个，砂石+叠片式自动反冲洗过滤器1套。YJLV22-3*35+1*16mm²地埋铠装铝电缆50m，安装50KVA变压器1台。实施250亩</t>
  </si>
  <si>
    <t>该项目产权归村集体所有，属于公益性资产，后期管护责任人为村书记，农业基础设施条件更加完善，预计亩均增产200斤以上，农民增收1000元以上，全村受益人口70户280人，其中脱贫户5户13人.</t>
  </si>
  <si>
    <t>高镇李家坬村杂粮示范区高效旱作节水农业四位一体补灌项目（农2024）</t>
  </si>
  <si>
    <t>新建抽水泵站（D46-30*5-37kw）1座，新建4m*6m设备房1间，4m*3m设备房1间。铺设输水管路DN125镀锌钢管650m，De125HDPE管/1.6MPa 720m，田间配水管网干管De160HDPE管/1.0MPa 330m，砌筑闸阀井、排水井共6座，2000m³装配式蓄水池2座。YJLV223*50+1*25mm2 地埋铠装铝电缆50m，实施400亩</t>
  </si>
  <si>
    <t>李家坬村</t>
  </si>
  <si>
    <t>该项目产权归村集体所有，属于公益性资产，后期管护责任人为村书记，农业基础设施条件更加完善，预计亩均增产200斤以上，农民增收1000元以上，全村受益人口133户351人，其中脱贫户9户30人.</t>
  </si>
  <si>
    <t>雷龙湾镇哈兔湾村杂粮示范区高效旱作节水农业漫灌改滴灌项目(农2024)</t>
  </si>
  <si>
    <t>新建浮筒式一体泵（200QJ32-39-5.5kw）1套，新建4m*6m设备房1间。铺设输水管路DN80和DN50井用泵管360m，田间配水管网干管De110HDPE管/0.63MPa 7637m，砌筑闸阀井、排水井共11座，出水桩77个。架设10KV线路400m，架设0.4KV线路990m，YJLV 3*25+1*16mm2 地埋铠装铝电缆30m，安装80KVA变压器1台，安装30KVA变压器1台。实施815亩</t>
  </si>
  <si>
    <t>该项目产权归村集体所有，属于公益性资产，后期管护责任人为村书记，农业基础设施条件更加完善，预计亩均增产200斤以上，农民增收1000元以上，全村受益人口101户402人，其中脱贫户9户27人.</t>
  </si>
  <si>
    <t>雷龙湾镇周界村杂粮示范区高效旱作节水农业漫灌改滴灌项目(农2024)</t>
  </si>
  <si>
    <t>新建浮筒式一体泵2套，新建混凝土井台41处。铺设输水管路DN100镀锌钢管270m，田间配水管网管路De110HDPE管1.0MP 3524m，De110HDPE管0.63MP 29935m,砌筑闸阀井、排水井共78座，出水桩500个。架设0.4KV线路2.22km，10KV线路2.01km，地埋铠装铝电缆960m，安装变压器6台。实施2050亩</t>
  </si>
  <si>
    <t>周界村</t>
  </si>
  <si>
    <t>该项目产权归村集体所有，属于公益性资产，后期管护责任人为村书记，农业基础设施条件更加完善，预计亩均增产200斤以上，农民增收1000元以上，全村受益人口120户480人，其中脱贫户4户9人.</t>
  </si>
  <si>
    <t>塔湾八岔村杂粮示范区高效旱作节水农业漫灌改滴灌项目(农2024)</t>
  </si>
  <si>
    <t>1座软体水窖200m3，机井维修及配套22眼，新增首部设施22套，新配备潜水泵22台，具体型号如下表，输水管路：布设Dn100井泵钢管/4mm2200m；配水管路：铺设467mDn100镀锌钢管/4mm、822mDn150镀锌钢管/4mm、铺设35300mDe110HDPE管/0.8MPa、铺设382mDe110HDPE管/1.0MPa、铺设4660mDe110HDPE管/1.6MPa、铺设362mDe110HDPE管/1.6MPa；砌筑闸阀井147眼，排水井106眼。架设10KV线路1.51km、架设0.4kv输电线路架设2.7km;新配备井用防水铜电缆：1100mJHS3*16+1*10mm² 、800mJHS3*25+1*16mm²、100mJHS3*35 +1*16mm²、200mJHS3*50+1*25 mm²；新配备地埋铠装铝电缆：330mYJLV 3*16+2*10mm² ，240mYJLV 3*25+2*16mm² 、30mYJLV 3*35+2*16mm² 、60mYJLV 3*50+2*25mm² 。新增变压器：50KVA变压器3台、80KVA变压器5台、100KVA变压器1台。实施2300亩</t>
  </si>
  <si>
    <t>八岔村</t>
  </si>
  <si>
    <t>该项目产权归村集体所有，属于公益性资产，后期管护责任人为村书记，农业基础设施条件更加完善，预计亩均增产200斤以上，农民增收1000元以上，全村受益人口40户131人，其中脱贫户3户6人.</t>
  </si>
  <si>
    <t>响水镇响水村杂粮示范区高效旱作节水农业漫灌改滴灌项目(农2024)</t>
  </si>
  <si>
    <t>新建浮筒式一体泵（200QJ32-143-22kw）1套，新建4m*6m设备房1间。铺设输水管路DN100*4.0国标镀锌钢管510m，De110HDPE管/1.0MPa 550m，田间配水管网干管De110HDPE管/0.63MPa 2564m，砌筑闸阀井、排水井共6座，200m³装配式蓄水池1座。架设0.4KV线路0.85km，10KV线路0.2km，YJLV22-3*35-1*25铠装铝电缆50m，安装50KVA变压器1台。实施500亩</t>
  </si>
  <si>
    <t>该项目产权归村集体所有，属于公益性资产，后期管护责任人为村书记，农业基础设施条件更加完善，预计亩均增产200斤以上，农民增收1000元以上，全村受益人口53户208人，其中脱贫户5户22人.</t>
  </si>
  <si>
    <t>波罗镇长城村杂粮示范区高效旱作节水农业漫灌改滴灌项目(农2024)</t>
  </si>
  <si>
    <t>新建浮筒式一体泵（200QJ80-54/3-18.5KW）1套，新建4*6m设备房1间。铺设0.8MPa140HDPE上水管0.578km、0.8MPa140HDPE干管0.345km，0.8MPa140HDPE分干管2.988km，砌筑闸阀井、排水井共10座。架设0.4KV线路350m，YJLV22-3*35地埋铠装铝电缆50m，安装100KVA变压器1台。实施350亩</t>
  </si>
  <si>
    <t>长城村</t>
  </si>
  <si>
    <t>该项目产权归村集体所有，属于公益性资产，后期管护责任人为村书记，农业基础设施条件更加完善，预计亩均增产200斤以上，农民增收1000元以上，全村受益人口45户180人，其中脱贫户3户7人.</t>
  </si>
  <si>
    <t>白界镇胡石窑村杂粮示范区高效旱作节水农业水肥智能一体化项目（农2024）</t>
  </si>
  <si>
    <t>新建浮筒式一体泵2套（200QJ50-39/3-9.2KW和200QJ32-39/3-5.5KW），新建4m*6m设备房2间。铺设田间配水管网干管De125HDPE管/0.63MPa 858m，De110HDPE管/0.63MPa 3954m，砌筑闸阀井、排水井共4座，新建出水桩45个，安装首部过滤施肥器2套。架设0.4KV线路720m，10KV线路500m，YJLV 3*16+1*10mm² 地埋铠装铝电缆230m，安装50KVA变压器1台。实施400亩</t>
  </si>
  <si>
    <t>胡石窑村</t>
  </si>
  <si>
    <t>该项目产权归村集体所有，属于公益性资产，后期管护责任人为村书记，农业基础设施条件更加完善，预计亩均增产200斤以上，农民增收1000元以上，全村受益人口43户150人，其中脱贫户4户13人.</t>
  </si>
  <si>
    <t>艾好峁办事处房则焉杂粮示范区高效旱作节水农业软体集雨窖补灌项目（农2024）</t>
  </si>
  <si>
    <t>铺设输水管，砌筑闸阀井座、新建30方水窖4个</t>
  </si>
  <si>
    <t>房则墕村</t>
  </si>
  <si>
    <t>该项目产权归村集体所有，属于公益性资产，后期管护责任人为村书记，农业基础设施条件更加完善，预计亩均增产200斤以上，农民增收1000元以上，全村受益人口43户150人，其中脱贫户4户14人.</t>
  </si>
  <si>
    <r>
      <rPr>
        <sz val="10"/>
        <rFont val="宋体"/>
        <charset val="0"/>
      </rPr>
      <t>石湾镇麻地沟杂粮示范区高效旱作节水农业软体集雨窖补灌项目（农</t>
    </r>
    <r>
      <rPr>
        <sz val="10"/>
        <rFont val="宋体"/>
        <charset val="134"/>
      </rPr>
      <t>2024）</t>
    </r>
  </si>
  <si>
    <t>铺设输水管，砌筑闸阀井座、新建30方水窖8个</t>
  </si>
  <si>
    <t>麻地沟村</t>
  </si>
  <si>
    <t>该项目产权归村集体所有，属于公益性资产，后期管护责任人为村书记，农业基础设施条件更加完善，预计亩均增产200斤以上，农民增收1000元以上，全村受益人口43户150人，其中脱贫户4户15人.</t>
  </si>
  <si>
    <r>
      <rPr>
        <sz val="10"/>
        <rFont val="宋体"/>
        <charset val="0"/>
      </rPr>
      <t>石窑沟办事处永昌杂粮示范区高效旱作节水农业软体集雨窖补灌项目（农</t>
    </r>
    <r>
      <rPr>
        <sz val="10"/>
        <rFont val="宋体"/>
        <charset val="134"/>
      </rPr>
      <t>2024）</t>
    </r>
  </si>
  <si>
    <t>石窑沟办事处</t>
  </si>
  <si>
    <t>永昌村</t>
  </si>
  <si>
    <t>该项目产权归村集体所有，属于公益性资产，后期管护责任人为村书记，农业基础设施条件更加完善，预计亩均增产200斤以上，农民增收1000元以上，全村受益人口43户150人，其中脱贫户4户16人.</t>
  </si>
  <si>
    <t>艾好峁办事处活则墕村杂粮示范区高效旱作节水农业软体集雨窖补灌项目（农2024）</t>
  </si>
  <si>
    <t>活则墕村</t>
  </si>
  <si>
    <t>该项目产权归村集体所有，属于公益性资产，后期管护责任人为村书记，农业基础设施条件更加完善，预计亩均增产200斤以上，农民增收1000元以上，全村受益人口43户150人，其中脱贫户4户17人.</t>
  </si>
  <si>
    <t>波罗镇高家沟村标准园创建300亩果业项目（农2024）</t>
  </si>
  <si>
    <t>创建果业项目标准园300亩，投入资金15万元，重点补助园艺地布（宽度1.2m，树行两次通行覆盖）、果园生草（自然生草、管理）、整形修剪、病虫防控、花果管理</t>
  </si>
  <si>
    <t>项目建成后，资产归村集体所有，并由村集体经济组织管护，受益农户20户60人，其中脱贫户3户9人，年人均增收2600元</t>
  </si>
  <si>
    <t>横山区_产业项目_城关街道办吴东峁村标准园创建70亩果业项目（农2024）</t>
  </si>
  <si>
    <t>创建果业项目标准园70亩，投入资金3.5万元，重点补助园艺地布（宽度1.2m，树行两次通行覆盖）、果园生草（自然生草、管理）、整形修剪、病虫防控、花果管理</t>
  </si>
  <si>
    <t>项目建成后，资产归村集体所有，并由村集体经济组织管护，受益农户4户12人，其中脱贫户1户3人，年人均增收2600元</t>
  </si>
  <si>
    <t>城关街道办兴丰村标准园创建250亩果业项目（农2024）</t>
  </si>
  <si>
    <t>创建果业项目标准园250亩，投入资金12.5万元，重点补助园艺地布（宽度1.2m，树行两次通行覆盖）、果园生草（自然生草、管理）、整形修剪、病虫防控、花果管理</t>
  </si>
  <si>
    <t>项目建成后，资产归村集体所有，并由村集体经济组织管护，受益农户45户135人，其中脱贫户12户36人，年人均增收2600元</t>
  </si>
  <si>
    <t>城关街道办兴丰村新建果品储藏库50吨果业项目（农2024）</t>
  </si>
  <si>
    <t>新建50吨果品贮藏库，投入资金7.5万元，重点补助库体建设、制冷设备（制冷机组功率≥12HP，制冷量≥17KW）、蒸发器（采用DD60蒸发器2台，并与机组制冷量相匹配）、钢架及防雨棚建设</t>
  </si>
  <si>
    <t>项目建成后，资产归村集体所有，并由村集体经济组织管护，年产品附加值60000元，受益农户8户22人，其中脱贫户1户3人，人均年增收2700元</t>
  </si>
  <si>
    <t>城关街道办高家坬村二组标准园创建50亩果业项目（农2024）</t>
  </si>
  <si>
    <t>标准园创建50亩，投入资金2.5万元，重点补助园艺地布（宽度1.2m，树行两次通行覆盖）、果园生草（自然生草、管理）、整形修剪、病虫防控、花果管理</t>
  </si>
  <si>
    <t>高家坬村</t>
  </si>
  <si>
    <t>项目建成后，资产归村集体所有，并由村集体经济组织管护，受益农户8户24人，其中脱贫户2户6人，年人均增收2600元</t>
  </si>
  <si>
    <t>城关街道办王圪堵村标准园创建300亩果业项目（农2024）</t>
  </si>
  <si>
    <t>标准园创建300亩，投入资金15万元，重点补助园艺地布（宽度1.2m，树行两次通行覆盖）、果园生草（自然生草、管理）、整形修剪、病虫防控、花果管理</t>
  </si>
  <si>
    <t>项目建成后，资产归村集体所有，并由村集体经济组织管护，受益农户35户105人，其中脱贫户6户18人，年人均增收2600元</t>
  </si>
  <si>
    <t>城关街道办吴家沟村一组新建果品储藏库100吨果业项目（农2024）</t>
  </si>
  <si>
    <t>新建100吨果品贮藏库，投入资金15万元，重点补助库体建设、制冷设备（制冷机组功率≥20HP，制冷量≥35.0KW）、蒸发器（采用DD80蒸发器2台，并与机组制冷量相匹配）、钢架及防雨棚建设</t>
  </si>
  <si>
    <t>吴家沟村</t>
  </si>
  <si>
    <t>项目建成后，资产归村集体所有，并由村集体经济组织管护，年产品附加值130000元，受益农户23户69人，其中脱贫户4户12人，人均年增收2700元</t>
  </si>
  <si>
    <t>城关街道办吴家沟村二组新建果品储藏库100吨果业项目（农2024）</t>
  </si>
  <si>
    <t>城关街道办曹阳湾村标准园创建200亩果业项目（农2024）</t>
  </si>
  <si>
    <t>标准园创建200亩，投入资金10万元，重点补助园艺地布（宽度1.2m，树行两次通行覆盖）、果园生草（自然生草、管理）、整形修剪、病虫防控、花果管理</t>
  </si>
  <si>
    <t>项目建成后，资产归村集体所有，并由村集体经济组织管护，受益农户15户45人，其中脱贫户3户15人，年人均增收2600元</t>
  </si>
  <si>
    <t>城关街道办吴家沟村5组标准园创建50亩果业项目（农2024）</t>
  </si>
  <si>
    <t>项目建成后，资产归村集体所有，并由村集体经济组织管护，受益农户6户18人，其中脱贫户1户3人，年人均增收2600元</t>
  </si>
  <si>
    <t>城关街道顾兴庄村新建贮藏库50吨果业项目（农2024）</t>
  </si>
  <si>
    <t>顾兴庄村</t>
  </si>
  <si>
    <t>项目建成后，资产归村集体所有，并由村集体经济组织管护，年产品附加值60000元，受益农户10户30人，其中脱贫户2户6人，人均年增收2700元</t>
  </si>
  <si>
    <t>城关街道办砖梁村新建贮藏库100吨果业项目（农2024）</t>
  </si>
  <si>
    <t>砖梁村</t>
  </si>
  <si>
    <t>项目建成后，资产归村集体所有，并由村集体经济组织管护，年产品附加值130000元，受益农户20户60人，其中脱贫户4户12人，人均年增收2700元</t>
  </si>
  <si>
    <t>城关街道办元坪村新建贮藏库100吨果业项目（农2024）</t>
  </si>
  <si>
    <t>项目建成后，资产归村集体所有，并由村集体经济组织管护，年产品附加值130000元，受益农户21户63人，其中脱贫户4户12人，人均年增收2700元</t>
  </si>
  <si>
    <t>响水镇杨兴庄村新建果品贮藏库100吨果业项目（农2024）</t>
  </si>
  <si>
    <t>杨兴庄村</t>
  </si>
  <si>
    <t>项目建成后，资产归村集体所有，并由村集体经济组织管护，年产品附加值130000元，受益农户65户195人，其中脱贫户18户54人，人均年增收2700元</t>
  </si>
  <si>
    <t>武镇闹林沟村标准园创建800亩果业项目（农2024）</t>
  </si>
  <si>
    <t>标准园创建800亩，投入资金40万元，重点补助园艺地布（宽度1.2m，树行两次通行覆盖）、果园生草（自然生草、管理）、整形修剪、病虫防控、花果管理</t>
  </si>
  <si>
    <t>闹林沟村</t>
  </si>
  <si>
    <t>项目建成后，资产归村集体所有，并由村集体经济组织管护，受益农户62户186人，其中脱贫户10户30人，年人均增收2600元</t>
  </si>
  <si>
    <t>石湾镇麻地沟村标准园创建50亩果业项目（农2024）</t>
  </si>
  <si>
    <t>标准园创建50亩，，重点补助园艺地布（宽度1.2m，树行两次通行覆盖）、果园生草（自然生草、管理）、整形修剪、病虫防控、花果管理</t>
  </si>
  <si>
    <t>项目建成后，资产归村集体所有，并由村集体经济组织管护，受益农户8户24人，其中脱贫户1户3人，年人均增收2600元</t>
  </si>
  <si>
    <t>石湾镇史家坬村新建果品贮藏库100吨果业项目（农2024）</t>
  </si>
  <si>
    <t>项目建成后，资产归村集体所有，并由村集体经济组织管护，年产品附加值130000元，受益农户25户75人，其中脱贫户3户9人，人均年增收2700元</t>
  </si>
  <si>
    <t>石湾镇石湾村新建果品贮藏库100吨果业项目（农2024）</t>
  </si>
  <si>
    <t>石湾村</t>
  </si>
  <si>
    <t>石湾镇高川村新建果品贮藏库50吨果业项目（农2024）</t>
  </si>
  <si>
    <t>高川村</t>
  </si>
  <si>
    <t>项目建成后，资产归村集体所有，并由村集体经济组织管护，年产品附加值130000元，受益农户12户36人，其中脱贫户3户9人，人均年增收2700元</t>
  </si>
  <si>
    <t>石湾镇麻地沟村吴界组新建果品贮藏库100吨果业项目（农2024）</t>
  </si>
  <si>
    <t>项目建成后，资产归村集体所有，并由村集体经济组织管护，年产品附加值130000元，受益农户15户45人，其中脱贫户3户9人，人均年增收2700元</t>
  </si>
  <si>
    <t>石湾镇清水沟村新建果品贮藏库50吨果业项目（农2024）</t>
  </si>
  <si>
    <t>清水沟村</t>
  </si>
  <si>
    <t>项目建成后，资产归村集体所有，并由村集体经济组织管护，年产品附加值60000元，受益农户15户45人，其中脱贫户3户9人，人均年增收2700元</t>
  </si>
  <si>
    <t>党岔镇杨口则村新建贮藏库50吨果业项目（农2024）</t>
  </si>
  <si>
    <t>杨口则村</t>
  </si>
  <si>
    <t>项目建成后，资产归村集体所有，并由村集体经济组织管护，年产品附加值60000元，受益农户17户51人，其中脱贫户8户24人，人均年增收2700元</t>
  </si>
  <si>
    <t>党岔镇泗源沟村新建果品贮藏库100吨果业项目（农2024）</t>
  </si>
  <si>
    <t>项目建成后，资产归村集体所有，并由村集体经济组织管护，年产品附加值130000元，受益农户18户54人，其中脱贫户9户27人，人均年增收2700元</t>
  </si>
  <si>
    <t>塔湾镇石井村标准园创建150亩果业项目（农2024）</t>
  </si>
  <si>
    <t>标准园创建150亩，投入资金7.5万元重点补助园艺地布（宽度1.2m，树行两次通行覆盖）、果园生草（自然生草、管理）、整形修剪、病虫防控、花果管理</t>
  </si>
  <si>
    <t>石井村</t>
  </si>
  <si>
    <t>项目建成后，资产归村集体所有，并由村集体经济组织管护，受益农户13户39人，其中脱贫户3户9人，年人均增收2600元</t>
  </si>
  <si>
    <t>塔湾镇韩羊圈村标准园创建50亩果业项目（农2024）</t>
  </si>
  <si>
    <t>项目建成后，资产归村集体所有，并由村集体经济组织管护，受益农户12户36人，其中脱贫户3户9人，年人均增收2600元</t>
  </si>
  <si>
    <t>韩岔镇黄圪塄村标准园创建200亩果业项目（农2024）</t>
  </si>
  <si>
    <t>标准园创建200亩，投入资金10万元重点补助园艺地布（宽度1.2m，树行两次通行覆盖）、果园生草（自然生草、管理）、整形修剪、病虫防控、花果管理</t>
  </si>
  <si>
    <t>黄圪塄村</t>
  </si>
  <si>
    <t>项目建成后，资产归村集体所有，并由村集体经济组织管护，受益农户26户78人，其中脱贫户4户12人，年人均增收2600元</t>
  </si>
  <si>
    <t>双城办事处王梁村标准园创建240亩果业项目（农2024）</t>
  </si>
  <si>
    <t>标准园创建240亩，投入资金12万元，重点补助园艺地布（宽度1.2m，树行两次通行覆盖）、果园生草（自然生草、管理）、整形修剪、病虫防控、花果管理</t>
  </si>
  <si>
    <t>双城办事处</t>
  </si>
  <si>
    <t>王梁村</t>
  </si>
  <si>
    <t>项目建成后，资产归村集体所有，并由村集体经济组织管护，受益农户39户117人，其中脱贫户5户15人，年人均增收2600元</t>
  </si>
  <si>
    <t>韩岔镇瓦高庄村新建果品贮藏库100吨果业项目（农2024）</t>
  </si>
  <si>
    <t>瓦高庄村</t>
  </si>
  <si>
    <t>项目建成后，资产归村集体所有，并由村集体经济组织管护，年产品附加值130000元，受益农户12户36人，其中脱贫户1户3人，人均年增收2700元</t>
  </si>
  <si>
    <t>韩岔镇高庙村新建果品贮藏库100吨果业项目（农2024）</t>
  </si>
  <si>
    <t>高庙村</t>
  </si>
  <si>
    <t>项目建成后，资产归村集体所有，并由村集体经济组织管护，年产品附加值130000元，受益农户5户15人，其中脱贫户1户3人，人均年增收2700元</t>
  </si>
  <si>
    <t>韩岔镇韩岔村标准园创建30亩果业项目（农2024）</t>
  </si>
  <si>
    <t>标准园创建30亩，投入资金1.5万元，重点补助园艺地布（宽度1.2m，树行两次通行覆盖）、果园生草（自然生草、管理）、整形修剪、病虫防控、花果管理</t>
  </si>
  <si>
    <t>雷龙湾镇周界村新建果品贮藏库100吨果业项目（农2024）</t>
  </si>
  <si>
    <t>项目建成后，资产归村集体所有，并由村集体经济组织管护，年产品附加值130000元，受益农户20户60人，其中脱贫户3户9人，人均年增收2700元</t>
  </si>
  <si>
    <t>赵石畔镇赵石畔村标准园创建100亩果业项目（农2024）</t>
  </si>
  <si>
    <t>标准园创建100亩，投入资金5万元，重点补助园艺地布（宽度1.2m，树行两次通行覆盖）、果园生草（自然生草、管理）、整形修剪、病虫防控、花果管理</t>
  </si>
  <si>
    <t>赵石畔村</t>
  </si>
  <si>
    <t>赵石畔镇杜羊圈村标准园创建100亩果业项目（农2024）</t>
  </si>
  <si>
    <t>赵石畔镇赵石畔村新建果品贮藏库100吨果业项目（农2024）</t>
  </si>
  <si>
    <t>南塔办事处李家崖窑村一组标准园创建50亩果业项目（农2024）</t>
  </si>
  <si>
    <t>南塔办事处</t>
  </si>
  <si>
    <t>李家崖窑村</t>
  </si>
  <si>
    <t>南塔办事处李家崖窑村二组标准园创建60亩果业项目（农2024）</t>
  </si>
  <si>
    <t>标准园创建60亩，投入资金3万元，重点补助园艺地布（宽度1.2m，树行两次通行覆盖）、果园生草（自然生草、管理）、整形修剪、病虫防控、花果管理</t>
  </si>
  <si>
    <t>项目建成后，资产归村集体所有，并由村集体经济组织管护，受益农户7户21人，其中脱贫户1户3人，年人均增收2600元</t>
  </si>
  <si>
    <t>石窑沟办事处米西村一组标准园创建100亩果业项目（农2024）</t>
  </si>
  <si>
    <t>米西村</t>
  </si>
  <si>
    <t>项目建成后，资产归村集体所有，并由村集体经济组织管护，受益农户12户36人，其中脱贫户4户12人，年人均增收2600元</t>
  </si>
  <si>
    <t>石窑沟办事处米西村二组标准园创建50亩果业项目（农2024）</t>
  </si>
  <si>
    <t>标准园创建100亩，投入资金2.5万元，重点补助园艺地布（宽度1.2m，树行两次通行覆盖）、果园生草（自然生草、管理）、整形修剪、病虫防控、花果管理</t>
  </si>
  <si>
    <t>魏家楼梁西山村新建果品储藏库100吨果业项目（农2024）</t>
  </si>
  <si>
    <t>梁西山村</t>
  </si>
  <si>
    <t>项目建成后，资产归村集体所有，并由村集体经济组织管护，年产品附加值130000元，受益农户30户90人，其中脱贫户5户15人，人均年增收2700元</t>
  </si>
  <si>
    <t>石窑沟办事处榆树峁村榆树峁组一组新建果品储藏库100吨果业项目（农2024）</t>
  </si>
  <si>
    <t>榆树峁村</t>
  </si>
  <si>
    <t>石窑沟办事处榆树峁村二组新建果品储藏库100吨果业项目（农2024）</t>
  </si>
  <si>
    <t>石窑沟办事处米西村新建果品储藏库50吨果业项目（农2024）</t>
  </si>
  <si>
    <t>石窑沟办事处昌盛村霍家墕组新建果品储藏库100吨果业项目（农2024）</t>
  </si>
  <si>
    <t>昌盛村</t>
  </si>
  <si>
    <t>石窑沟办事处安则梁村新建果品储藏库100吨果业项目（农2024）</t>
  </si>
  <si>
    <t>安则梁村</t>
  </si>
  <si>
    <t>波罗镇斩贼关村标准园创建50亩果业项目（农2024）</t>
  </si>
  <si>
    <t>波罗镇长城村新建果品贮藏库100吨果业项目（农2024）</t>
  </si>
  <si>
    <t>项目建成后，资产归村集体所有，并由村集体经济组织管护，年产品附加值130000元，受益农户14户42人，其中脱贫户3户9人，人均年增收2700元</t>
  </si>
  <si>
    <t>白界镇新开沟村新建果品贮藏库100吨果业项目（农2024）</t>
  </si>
  <si>
    <t>艾好峁办事处活则墕村新建果品贮藏库100吨果业项目（农2024）</t>
  </si>
  <si>
    <t>项目建成后，资产归村集体所有，并由村集体经济组织管护，年产品附加值130000元，受益农户12户36人，其中脱贫户2户6人，人均年增收2700元</t>
  </si>
  <si>
    <t>艾好峁办事处陈石畔村新建果品贮藏库100吨果业项目（农2024）</t>
  </si>
  <si>
    <t>项目建成后，资产归村集体所有，并由村集体经济组织管护，年产品附加值130000元，受益农户16户48人，其中脱贫户3户9人，人均年增收2700元</t>
  </si>
  <si>
    <t>全区安全饮水巩固提升项目</t>
  </si>
  <si>
    <t>维修蓄水池12处（40m³）、新建蓄水池102处（40m³）、连接主管网PE管9.8km、更换机电设备20套等</t>
  </si>
  <si>
    <t>提升农村饮水设施，保障全区农村2865人饮水安全，其中：扶持带动脱贫户56户，助力乡村振兴发展</t>
  </si>
  <si>
    <t>水利中心</t>
  </si>
  <si>
    <t>全区水质监测和消毒片剂项目</t>
  </si>
  <si>
    <t>对全区216个行政村进行水质抽检，全区集雨场窖及蓄水池投放消毒片剂</t>
  </si>
  <si>
    <t>提升151013人饮水设施，保障全区农村饮水9888处集雨场窖集中供水688处蓄水水质安全，其中：扶持带动脱贫户3166户，助力乡村振兴发展</t>
  </si>
  <si>
    <t>塔湾镇塔湾村响水塘、窑湾组配套资金供水项目（水利2024）</t>
  </si>
  <si>
    <t>芦河北新建机井1眼（200m）、高位水池2座(40m³)、管网3.7km、机电设备1套等</t>
  </si>
  <si>
    <t>塔湾村</t>
  </si>
  <si>
    <t>该项目产权归村集体所有，属于公益性资产，管护责任人村委会负责人，巩固提升321人饮水安全，其中：扶持带动脱贫6户18人，助力乡村振兴发展</t>
  </si>
  <si>
    <t>石窑沟办事处常峁墕村闫新窑组配套资金供水项目（水利2024）</t>
  </si>
  <si>
    <t>新建机井1眼（330m）、管网2.15km、高位水池1座（40m³）、检查井5座、机电设备1套、380V线路0.3km等</t>
  </si>
  <si>
    <t>常峁墕村</t>
  </si>
  <si>
    <t>该项目产权归村集体所有，属于公益性资产，管护责任人村委会负责人，巩固提升126人饮水安全，其中：扶持带动脱贫2户4人，助力乡村振兴发展</t>
  </si>
  <si>
    <t>响水镇李家楼村粉房沟组配套资金供水项目（水利2024）</t>
  </si>
  <si>
    <t>新建机井1眼(300m)，高位水池1座（40m³）、管网0.5km，机电设备1套等</t>
  </si>
  <si>
    <t>李家楼村</t>
  </si>
  <si>
    <t>该项目产权归村集体所有，属于公益性资产，管护责任人村委会负责人，巩固提升125人饮水安全，其中：扶持带动脱贫2户5人，助力乡村振兴发展</t>
  </si>
  <si>
    <t>殿市镇张家湾村高崖组配套资金供水项目（水利2024）</t>
  </si>
  <si>
    <t>新建机井1眼(200m)，高位水池1座（40m³）管网0.5km，机电设备1套等</t>
  </si>
  <si>
    <t>该项目产权归村集体所有，属于公益性资产，管护责任人村委会负责人，巩固提升23人饮水安全，其中：扶持带动脱贫1户2人，助力乡村振兴发展</t>
  </si>
  <si>
    <t>雷龙湾镇酒房沟村巩固提升工程（水利2024）</t>
  </si>
  <si>
    <t>王家湾组；机井1眼（230m）、配电房1间、高位水池1座（40m³）、管网2km、机电设备1套等其他附属设施</t>
  </si>
  <si>
    <t>酒房沟村</t>
  </si>
  <si>
    <t>该项目产权归村集体所有，属于公益性资产，管护责任人村委会负责人，巩固提升110人饮水安全，其中：扶持带动脱贫2户6人，助力乡村振兴发展</t>
  </si>
  <si>
    <t>党岔镇李家坬村提质改造供水项目（水利2024）</t>
  </si>
  <si>
    <t>维修泵站1处、新建高位水池40m³2座、管网2.5km、380v输电线路0.6k</t>
  </si>
  <si>
    <t>该项目产权归村集体所有，属于公益性资产，管护责任人村委会负责人，巩固提升252人饮水安全，其中：扶持带动脱贫7户15人，助力乡村振兴发展。</t>
  </si>
  <si>
    <t>城关街道办小王地村提质改造供水项目（水利2024）</t>
  </si>
  <si>
    <t>该项目产权归村集体所有，属于公益性资产，管护责任人村委会负责人，巩固提升122人饮水安全，其中：扶持带动脱贫2户7人，助力乡村振兴发展</t>
  </si>
  <si>
    <t>艾好峁办事处唐坪村田山组提质改造供水项目（水利2024）</t>
  </si>
  <si>
    <t>唐坪村</t>
  </si>
  <si>
    <t>该项目产权归村集体所有，属于公益性资产，管护责任人村委会负责人，巩固提升56人饮水安全，其中：扶持带动脱贫1户2人，助力乡村振兴发展</t>
  </si>
  <si>
    <t>殿市镇殿市村提质改造供水项目（水利2024）</t>
  </si>
  <si>
    <t>三镇供水管网延申管网20.34km、检查井45座等</t>
  </si>
  <si>
    <t>殿市村</t>
  </si>
  <si>
    <t>该项目产权归村集体所有，属于公益性资产，管护责任人村委会负责人，巩固提升1180人饮水安全，其中：扶持带动脱贫5户8人，助力乡村振兴发展</t>
  </si>
  <si>
    <t>南塔办事处牛圪崂村姬沟组、峁庄组提质改造供水项目（水利2024）</t>
  </si>
  <si>
    <t>维修蓄水前池1处（40m³）、维修高位水池2座（40m³）、管网7.6km、检查井42座、机电设备1套等其他附属设施</t>
  </si>
  <si>
    <t>牛圪崂村</t>
  </si>
  <si>
    <t>该项目产权归村集体所有，属于公益性资产，管护责任人村委会负责人，巩固提升362人饮水安全，其中：扶持带动脱贫6户11人，助力乡村振兴发展</t>
  </si>
  <si>
    <t>赵石畔镇白家梁村贺米梁组提质改造供水项目（水利2024）</t>
  </si>
  <si>
    <t>新建泵站1处、配电房1间、管网4.6km、高位水池1处（50m³）、检查井10座、380V线路0.9km、机电设备1套等</t>
  </si>
  <si>
    <t>白家梁村</t>
  </si>
  <si>
    <t>该项目产权归村集体所有，属于公益性资产，管护责任人村委会负责人，巩固提升105人饮水安全，其中：扶持带动脱贫2户5人，助力乡村振兴发展</t>
  </si>
  <si>
    <t>城关街道办事处元坪村高梁组、石窑组提质改造供水项目（水利2024）</t>
  </si>
  <si>
    <t>新建泵站1处、高位水池2座（50m³）、管网4.6km、机电设备1套</t>
  </si>
  <si>
    <t>该项目产权归村集体所有，属于公益性资产，管护责任人村委会负责人，巩固提升436人饮水安全，其中：扶持带动脱贫5户11人，助力乡村振兴发展</t>
  </si>
  <si>
    <t>塔湾镇海则沟村党家山组提质改造供水项目（水利2024）</t>
  </si>
  <si>
    <t>泵站工程1处、高位水池1座30m³、配电房1间、管网2km、机电设备1套等</t>
  </si>
  <si>
    <t>海则沟村</t>
  </si>
  <si>
    <t>该项目产权归村集体所有，属于公益性资产，管护责任人村委会负责人，巩固提升113人饮水安全，其中：扶持带动脱贫2户5人，助力乡村振兴发展</t>
  </si>
  <si>
    <t>南塔办事处南塔村邓新庄组提质改造供水项目（水利2024）</t>
  </si>
  <si>
    <t>新建泵站1处、管网4.2km、高位水池1处（60m³）、检查井10座、380V线路0.7km、机电设备1套等</t>
  </si>
  <si>
    <t>南塔村</t>
  </si>
  <si>
    <t>该项目产权归村集体所有，属于公益性资产，管护责任人村委会负责人，巩固提升132人饮水安全，其中：扶持带动脱贫4户7，助力乡村振兴发展</t>
  </si>
  <si>
    <t>赵石畔镇白家梁村孟家园等5个组提质改造供水项目（水利2024）</t>
  </si>
  <si>
    <t>维修蓄水前池2处（40m³）、高位水池2座（40m³）、管网5.8km、380V线路0.9km、机电设备2套等</t>
  </si>
  <si>
    <t>该项目产权归村集体所有，属于公益性资产，管护责任人村委会负责人，巩固提升196人饮水安全，其中：扶持带动脱贫8户17人，助力乡村振兴发展</t>
  </si>
  <si>
    <t>横山区韩岔镇高庙村农村提质改造供水项目</t>
  </si>
  <si>
    <t>维修泵站1处、新建机井1眼（260m）、高位水池2处（50m³）、管网15.4km、检查井72座、380V线路0.2km、机电设备1套等</t>
  </si>
  <si>
    <t>该项目产权归村集体所有，属于公益性资产，管护责任人村委会负责人，巩固提升721人饮水安全，其中：扶持带动脱贫18户43人，助力乡村振兴发展</t>
  </si>
  <si>
    <t>艾好峁办事处奶头村农村供水巩固提升项目（水利2024）</t>
  </si>
  <si>
    <t>王家畔组；新建机井1眼（300m）、管网3.2km、蓄水池1座（40m3）、机电设备1套等</t>
  </si>
  <si>
    <t>奶头村</t>
  </si>
  <si>
    <t>该项目产权归村集体所有，属于公益性资产，管护责任人村委会负责人，巩固提升113人饮水安全，其中：扶持带动脱贫1户2人，助力乡村振兴发展</t>
  </si>
  <si>
    <t>艾好峁办事处唐坪村佃峁组配套资金供水项目（水利2024）</t>
  </si>
  <si>
    <t>新建机井1眼(300m)，管网0.8km，机电设备1套等</t>
  </si>
  <si>
    <t>该项目产权归村集体所有，属于公益性资产，管护责任人村委会负责人，巩固提升163人饮水安全，其中：扶持带动脱贫2户5人，助力乡村振兴发展</t>
  </si>
  <si>
    <t>石湾镇石仁坪村巩固提质改造供水项目</t>
  </si>
  <si>
    <t>果园组；维修蓄水前池1处（50m³）、新建集水池2处（40m³）、维修管网2.5km等</t>
  </si>
  <si>
    <t>石仁坪村</t>
  </si>
  <si>
    <t>赵石畔镇大坪村上猴山组提质改造供水项目（水利2024）</t>
  </si>
  <si>
    <t>维修蓄水前池1处（60m³）、管网4.2km、高位水池（60m³）、检查井13个、机电设备1套等</t>
  </si>
  <si>
    <t>大坪村</t>
  </si>
  <si>
    <t>该项目产权归村集体所有，属于公益性资产，管护责任人村委会负责人，巩固提升125人饮水安全，其中：扶持带动脱贫3户6人，助力乡村振兴发展</t>
  </si>
  <si>
    <t>横山区赵石畔镇杜羊圈村巩固提升工程（水利2024）</t>
  </si>
  <si>
    <t>原泵站300m处新建机井1眼、管网3200m、高位水池1处、机电设备等</t>
  </si>
  <si>
    <t>该项目产权归村集体所有，属于公益性资产，管护责任人村委负责人，巩固提升118人饮水安全，其中：扶持带动脱贫2户4人，助力乡村振兴发展</t>
  </si>
  <si>
    <t>白界镇陈家沟村提质改造供水项目（水利2024）</t>
  </si>
  <si>
    <t>新建机井1眼（120m）、新建蓄水池2处（80m³）、更换管网3.5km等</t>
  </si>
  <si>
    <t>陈家沟村</t>
  </si>
  <si>
    <t>该项目产权归村集体所有，属于公益性资产，管护责任人村委会负责人，巩固提升996户饮水安全，其中：扶持带动脱贫8户17人，助力乡村振兴发展</t>
  </si>
  <si>
    <t>赵石畔镇杜羊圈村木耳峁组提质改造供水项目（水利2024）</t>
  </si>
  <si>
    <t>新建机井1眼（200m）及配套工程</t>
  </si>
  <si>
    <t>该项目产权归村集体所有，属于公益性资产，管护责任人村委负责人，巩固提升101人饮水安全，其中：扶持带动脱贫2户5人，助力乡村振兴发展</t>
  </si>
  <si>
    <t>横山区香草羊肉制品有限责任公司屠宰加工基地改造建设项目补助资金</t>
  </si>
  <si>
    <t>建设1000吨优质羊肉加工生产线，占地10亩，购买加工生产线设施设备购置230万元 、品牌建设40万、标准化车间装修改造380万、企业形象打造60万，补助资金主要用于加工生产线设施设备购置，剩余资金企业自筹</t>
  </si>
  <si>
    <t>该项目实施后，可全面提升横山区屠宰技术水平，推动横山区羊产业高质量可持续发展，提高羊产品附加值，为养殖户免费提供技术培训，解决养殖户屠宰加工问题，为全区农户提供30个就业岗位，带动2000户以上养殖户增加收入，助力乡村振兴</t>
  </si>
  <si>
    <t>高镇坪焉村砖砸生产道路项目</t>
  </si>
  <si>
    <t>砖砸生产道路1429米、宽3米、厚12厘米</t>
  </si>
  <si>
    <t>坪焉村</t>
  </si>
  <si>
    <t>该项目产权归村集体所有，属于公益性资产，管护责任人为村书记，推广以工代赈方式实施，其中劳务报酬发放按照不低于投入该项目财政衔接资金15%的比例发放，改善提升农户生产出行条件，提高群众生产出行效率，使149户510人农户受益，其中扶持带动脱贫户33户101人</t>
  </si>
  <si>
    <t>财政局</t>
  </si>
  <si>
    <t>石湾镇史家坬村砖砸道路项目</t>
  </si>
  <si>
    <t>砖砸道路3500米、宽3米、厚12厘米</t>
  </si>
  <si>
    <t>该项目产权归村集体所有，属于公益性资产，管护责任人为村书记，改善提升农户生产出行条件，保障群众安全出行，使73户243人农户受益，其中扶持带动脱贫户14户56人</t>
  </si>
  <si>
    <t>党岔镇泗源沟村水泥硬化道路项目</t>
  </si>
  <si>
    <t>水泥硬化道路宽4.5m、长200m；宽4m、长500m；宽3m、长1350m</t>
  </si>
  <si>
    <t>该项目产权归村经济合作社所有，属于公益性资产，管护责任人为村级负责人，改善提升农户出行条件，受益674户2384人，其中脱贫户129户345人</t>
  </si>
  <si>
    <t>塔湾镇墩渠村砖砸生产道路项目</t>
  </si>
  <si>
    <t>砖砸生产道路1929米、宽3米、厚12厘米</t>
  </si>
  <si>
    <t>墩渠村</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</si>
  <si>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23户72人，受益脱贫户8户21人.</t>
  </si>
  <si>
    <t>殿市镇店房台村砖砸生产道路项目</t>
  </si>
  <si>
    <t>砖砸生产道路3429米、宽3米、厚12厘米</t>
  </si>
  <si>
    <t>店房台村</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</si>
  <si>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47户156人，受益脱贫户17户46人</t>
  </si>
  <si>
    <t>党岔镇北庄村新修漫水桥项目</t>
  </si>
  <si>
    <t>新修漫水桥1座，桥长10米，宽5米、高2.5米，荷载等级3级</t>
  </si>
  <si>
    <t>北庄村</t>
  </si>
  <si>
    <t>该项目产权归村集体所有，属于公益性资产，管护责任人为村书记，改善提升农户生产出行条件，保障群众安全出行，受益总人口25户76人，受益脱贫户7户22人</t>
  </si>
  <si>
    <t>殿市镇石碧则村砖砸生产道路项目</t>
  </si>
  <si>
    <t>砖砸道路1429米、宽3米、厚12厘米</t>
  </si>
  <si>
    <t>该项目产权归村集体所有，属于公益性资产，管护责任人为村书记，推广以工代赈方式实施，其中劳务报酬发放按照不低于投入该项目财政衔接资金15%的比例发放，改善提升农户生产出行条件，保障群众安全出行，受益总人口35户106人，受益脱贫户12户35人</t>
  </si>
  <si>
    <t>城关街道办古水村砖砸生产道路及排水设施项目</t>
  </si>
  <si>
    <t>砖砸生产道路1公里、宽3米、厚12厘米及1公里排水设施</t>
  </si>
  <si>
    <t>古水村</t>
  </si>
  <si>
    <t>该项目产权归村集体所有，属于公益性资产，管护责任人为村书记，推广以工代赈方式实施，其中劳务报酬发放按照不低于投入该项目财政衔接资金15%的比例发放，改善提升农户生产出行条件，提高群众生产出行效率，使121户382人农户受益，其中扶持带动脱贫户28户85人</t>
  </si>
  <si>
    <t>雷龙湾镇哈兔湾村砖砸生产道路项目</t>
  </si>
  <si>
    <t>砖砸生产道路1715米、宽3米、厚12厘米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</si>
  <si>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使96户326人农户受益，其中扶持带动脱贫户21户73人</t>
  </si>
  <si>
    <t>城关街道办沙坪沟村砖砸生产道路项目</t>
  </si>
  <si>
    <t>砖砸生产道路2286米、宽3米、厚12厘米</t>
  </si>
  <si>
    <t>沙坪沟村</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</si>
  <si>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16户52人，受益脱贫户5户17人</t>
  </si>
  <si>
    <t>塔湾镇芦沟村砖砸生产道路项目</t>
  </si>
  <si>
    <t>前崖窑砖砸道路1.5公里，宽3米，厚12厘米</t>
  </si>
  <si>
    <t>该项目产权归村集体所有，属于公益性资产，管护责任人为村书记，方便村民生产生活出行，受益总人口463户1750人，受益脱贫户52户164人</t>
  </si>
  <si>
    <t>夏州街道办张家坬村道路提升改造项目</t>
  </si>
  <si>
    <t>修建边坡护墙长800米，宽24厘米，高3.5米</t>
  </si>
  <si>
    <t>张家坬村</t>
  </si>
  <si>
    <t>该项目产权归村集体所有，属于公益性资产，管护责任人为村书记，改善提升农户生产出行条件，保障群众安全出行，使152户524人农户受益，其中扶持带动脱贫户36户118人</t>
  </si>
  <si>
    <t>塔湾镇芦沟村砖砸道路项目</t>
  </si>
  <si>
    <t>砖砸道路3公里，宽3米，厚12厘米</t>
  </si>
  <si>
    <t>殿市镇殿市村砖砸生产道路项目</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</si>
  <si>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38户115人，受益脱贫户14户46人</t>
  </si>
  <si>
    <t>城关街道办柴兴梁村砖砸生产道路项目</t>
  </si>
  <si>
    <t>柴兴梁村</t>
  </si>
  <si>
    <t>该项目产权归村集体所有，属于公益性资产，管护责任人为村书记，推广以工代赈方式实施，其中劳务报酬发放按照不低于投入该项目财政衔接资金15%的比例发放，改善提升农户生产出行条件，提高群众生产出行效率，使161户548人农户受益，其中扶持带动脱贫户35户116人</t>
  </si>
  <si>
    <t>艾好峁办事处奶头村砖砸生产道路项目</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</si>
  <si>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38户139人，受益脱贫户13户41人</t>
  </si>
  <si>
    <t>塔湾镇塔湾村砖砸道路项目</t>
  </si>
  <si>
    <t>砖砸道路2公里、宽3米、厚12厘米</t>
  </si>
  <si>
    <t>该项目产权归村集体所有，属于公益性资产，管护责任人为村书记，改善提升农户生产出行条件，保障群众安全出行，使78户206人农户受益，其中扶持带动脱贫户5户17人</t>
  </si>
  <si>
    <t>艾好峁办事处陈石畔村砖砸道路项目</t>
  </si>
  <si>
    <t>该项目产权归村集体所有，属于公益性资产，管护责任人为村书记，改善提升农户生产出行条件，保障群众安全出行，使56户165人农户受益，其中扶持带动脱贫户16户55人</t>
  </si>
  <si>
    <t>石湾镇石湾村砖砸生产道路项目</t>
  </si>
  <si>
    <t>该项目产权归村集体所有，属于公益性资产，管护责任人为村书记，推广以工代赈方式实施，其中劳务报酬发放按照不低于投入该项目财政衔接资金15%的比例发放，改善提升农户生产出行条件，提高群众生产出行效率，使116户365人农户受益，其中扶持带动脱贫户27户77人</t>
  </si>
  <si>
    <t>武镇付家坪村砖砸生产道路项目</t>
  </si>
  <si>
    <t>付家坪村</t>
  </si>
  <si>
    <t>该项目产权归村集体所有，属于公益性资产，管护责任人为村书记，推广以工代赈方式实施，其中劳务报酬发放按照不低于投入该项目财政衔接资金15%的比例发放，改善提升农户生产出行条件，提高群众生产出行效率，使104户352人农户受益，其中扶持带动脱贫户24户83人</t>
  </si>
  <si>
    <t>殿市镇麻渠村新建高抽泵站项目</t>
  </si>
  <si>
    <t>安装200米扬程水泵1个、新修80m³蓄水池1座、管电网1200米等</t>
  </si>
  <si>
    <t>该项目产权归村集体所有，属于公益性资产，管护责任人为村书记，解决群众吃水问题，受益总人口37户115人，受益脱贫户13户37人</t>
  </si>
  <si>
    <t>殿市镇黑石磕村砖砸生产道路项目</t>
  </si>
  <si>
    <t>黑石磕村</t>
  </si>
  <si>
    <t>该项目产权归村集体所有，属于公益性资产，管护责任人为村书记，推广以工代赈方式实施，其中劳务报酬发放按照不低于投入该项目财政衔接资金15%的比例发放，改善提升农户生产出行条件，提高群众生产出行效率，使132户403人农户受益，其中扶持带动脱贫户27户93人</t>
  </si>
  <si>
    <t>高镇旗峰村砖砸生产道路项目</t>
  </si>
  <si>
    <t>旗峰村</t>
  </si>
  <si>
    <t>该项目产权归村集体所有，属于公益性资产，管护责任人为村书记，推广以工代赈方式实施，其中劳务报酬发放按照不低于投入该项目财政衔接资金15%的比例发放，改善提升农户生产出行条件，提高群众生产出行效率，受益总人口35户106人，受益脱贫户11户32人.</t>
  </si>
  <si>
    <t>殿市镇吴岔村砖砸生产道路项目</t>
  </si>
  <si>
    <t>砖砸生产道路1143米、宽3米、厚12厘米</t>
  </si>
  <si>
    <t>吴岔村</t>
  </si>
  <si>
    <t>该项目产权归村集体所有，属于公益性资产，管护责任人为村书记，推广以工代赈方式实施，其中劳务报酬发放按照不低于投入该项目财政衔接资金15%的比例发放，改善提升农户生产出行条件，提高群众生产出行效率，使89户293人农户受益，其中扶持带动脱贫户19户71人</t>
  </si>
  <si>
    <t>响水镇沐浴沟村漫水桥项目</t>
  </si>
  <si>
    <t>新建长12米、宽6米、高2.5米漫水桥一座，荷载等级3级</t>
  </si>
  <si>
    <t>该项目产权归村集体所有，属于公益性资产，管护责任人为村书记，改善提升农户生产出行条件，保障群众安全出行，使126户347人农户受益，其中扶持带动脱贫户31户84人</t>
  </si>
  <si>
    <t>殿市镇张家湾村新建蓄水池项目</t>
  </si>
  <si>
    <t>安装PE管1500米、新建200m³蓄水池一座及其他配套设施</t>
  </si>
  <si>
    <t>该项目产权归村集体所有，属于公益性资产，管护责任人为村书记，解决群众灌溉问题，受益总人口32户112人，受益脱贫户13户44人</t>
  </si>
  <si>
    <t>塔湾镇马圈湾村新建漫水桥项目</t>
  </si>
  <si>
    <t>新建漫水桥一座，长12米，宽6米，高3米，荷载等级3级</t>
  </si>
  <si>
    <t>马圈湾村</t>
  </si>
  <si>
    <t>该项目产权归村集体所有，属于公益性资产，管护责任人为村书记，改善提升农户生产出行条件，保障群众安全出行，受益总人口48户148人，受益脱贫户17户50人</t>
  </si>
  <si>
    <t>殿市镇五龙山村新建漫水桥项目</t>
  </si>
  <si>
    <t>新建漫水桥一座，长16米，宽6米，高3米，荷载等级3级</t>
  </si>
  <si>
    <t>五龙山村</t>
  </si>
  <si>
    <t>该项目产权归村集体所有，属于公益性资产，管护责任人为村书记，改善提升农户生产出行条件，保障群众安全出行，受益总人口36户112人，受益脱贫户11户29人</t>
  </si>
  <si>
    <t>韩岔镇韩岔村新建漫水桥项目</t>
  </si>
  <si>
    <t>该项目产权归村集体所有，属于公益性资产，管护责任人为村书记，改善提升农户生产出行条件，保障群众安全出行，使106户346人农户受益，其中扶持带动脱贫户24户82人</t>
  </si>
  <si>
    <t>高镇圪针梁村砖砸生产道路项目</t>
  </si>
  <si>
    <t>砖砸生产道路2公里、宽3米、厚12厘米</t>
  </si>
  <si>
    <t>圪针梁村</t>
  </si>
  <si>
    <t>该项目产权归村集体所有，属于公益性资产，管护责任人为村书记，推广以工代赈方式实施，其中劳务报酬发放按照不低于投入该项目财政衔接资金15%的比例发放，改善提升农户生产出行条件，提高群众生产出行效率，使127户384人农户受益，其中扶持带动脱贫户25户92人</t>
  </si>
  <si>
    <t>响水镇井湾白岔峁村新建漫水桥项目</t>
  </si>
  <si>
    <t>新建漫水桥一座，长40米，宽6米，高3米，荷载等级3级，漫水桥两边砖砸道路340米</t>
  </si>
  <si>
    <t>该项目产权归村集体所有，属于公益性资产，管护责任人为村书记，改善提升农户生产出行条件，保障群众安全出行，全村受益农户386户1723人，其中脱贫户68户287人</t>
  </si>
  <si>
    <t>城关街道办吴家沟村帮畔项目</t>
  </si>
  <si>
    <t>石头帮畔长100米、高3.5米、铺底1.95米、顶宽0.8米</t>
  </si>
  <si>
    <t>该项目产权归村集体所有，属于公益性资产，管护责任人为村书记，改善提升农户生产出行条件，保障群众安全出行，受益总人口31户92人，受益脱贫户10户28人</t>
  </si>
  <si>
    <t>建设1000吨优质羊肉加工生产线，占地10亩，项目总投资1627万元，其中土建工程597万元，全自动化生产设施320万元，设计装修费560万元，水电工程150万元，补助资金主要用于土建工程和购买生产设备</t>
  </si>
  <si>
    <t>石湾镇沙界村壮大村集体经济项目</t>
  </si>
  <si>
    <t>新建圈舍1500平米，新建饲料库3座，新建排洪管道400米，硬化养殖场地1200平米等</t>
  </si>
  <si>
    <t>沙界村</t>
  </si>
  <si>
    <t>该项目产权归村集体所有，管护责任人为村书记，扩大经济合作社养殖场规模，壮大村集体经济收入，预计年收入5元以上，全村受益人口230户846人，其中脱贫户32户100人</t>
  </si>
  <si>
    <t>城关街道办马家梁村饲草加工厂加工设备购置项目</t>
  </si>
  <si>
    <t>80-600可移动皮带输送机2台，70型万能粉碎机1台，80型铡草柔丝一体机1台，72立方密封仓2处，饲草打包机1台，抓草机、颗粒剂、皮带机、逆流冷却机、颗粒自动打包称重机各1台，瓦斗提升机1台</t>
  </si>
  <si>
    <t>该项目产权归村集体所有，后期管护责任人为村书记，饲养条件更加完善，全村受益415户1339人，其中脱贫户25户65人</t>
  </si>
  <si>
    <t>石湾镇石湾村建设活畜交易市场项目</t>
  </si>
  <si>
    <t>新建石湾村转盘左侧建设活畜交易市场1处，分三个圈栏，每个圈栏长50米，宽30米，高4.5米。</t>
  </si>
  <si>
    <t>该项目产权归村集体所有，属于经营性资产，管护方式为自主经营，每只羊收取一元的管护费，管护责任人为村书记，提供交易市场，提高交易效率，助力羊子产业发展，人均增收1000元。按照集体经济合作联社制度的分配方案4:5:1（4用于村公益事业，5用于分红，1用于困难户救助）。受益农户374户1260人，脱贫户55户173人</t>
  </si>
  <si>
    <t>塔湾镇墩渠村养殖场购置饲草料加工机具项目</t>
  </si>
  <si>
    <t>村集体经济养牛场购置饲草料种收储加机具一套：打捆机1台、压料机1台、拉丝机1台、12方搅拌机1台、青贮机1台、自动上料机1台、清粪车1台</t>
  </si>
  <si>
    <t>该项目产权归村集体所有，促进养殖业发展，预计年均收益10万元，受益总人口281户952人，其中受益脱贫户43户86人，户均增收1000元</t>
  </si>
  <si>
    <t>赵石畔镇赵石畔村建设农产品储仓库项目</t>
  </si>
  <si>
    <t>新建冷藏仓库130平米，冷冻仓库80平米，农产品包装、检化验室、成品粮储仓间8间240平米，场地硬化及排水工程</t>
  </si>
  <si>
    <t>该项目产权归十个村村集体所有，杂粮加工厂建成后将带动全镇在家农户发展种植业的650户，脱贫户280户，户均增收3000元</t>
  </si>
  <si>
    <t>城关街道办马家梁村建设庭院经济售卖平台项目</t>
  </si>
  <si>
    <t>建设庭院经济售卖平台1处，含场地深填及平整5000m³，售卖平台砖砌墙48m³，顶棚90㎡</t>
  </si>
  <si>
    <t>该项目产权归村集体所有，改善提升农户销售庭院经济作物条件，受益415户1339人，其中脱贫户25户65人</t>
  </si>
  <si>
    <t>高镇赵家湾村硬化道路及帮畔项目</t>
  </si>
  <si>
    <t>砖砸生产道路0.7公里，宽3米，铺设暗管125米，修明渠96米，帮畔120米</t>
  </si>
  <si>
    <t>赵家湾村</t>
  </si>
  <si>
    <t>该项目产权归村集体所有，改善提升农户生产生活条件，保障群众安全出行，受益人数325户1137人，其中脱贫户69户200人</t>
  </si>
  <si>
    <t>艾好峁办事处新建村新修生产道路项目</t>
  </si>
  <si>
    <t>新修生产道路10公里，小桥长30米，宽3米，高3.5米，新修排水渠长80米</t>
  </si>
  <si>
    <t>该项目产权归村集体所有，推广以工代赈方式实施，其中劳务报酬发放按照不低于投入该项目财政衔接资金15%的比例发放，方便村民生产生活出行，受益总人口409户1535人，受益脱贫户100户315人</t>
  </si>
  <si>
    <t>武镇三丰则村饮水提升项目</t>
  </si>
  <si>
    <t>新建泵站1座，集雨场窖23处，单个集雨场120平米、水窖40方配套标准化围网</t>
  </si>
  <si>
    <t>三丰则村</t>
  </si>
  <si>
    <t>巩固提升23户95人饮水安全，其中脱贫户7户23人，助力乡村振兴发展</t>
  </si>
  <si>
    <t>武镇牛圪崂村新建桥梁项目</t>
  </si>
  <si>
    <t>牛圪崂小组修建桥1座</t>
  </si>
  <si>
    <t>该项目产权归村集体所有，后期管护责任人为村书记，推广以工代赈方式实施，其中劳务报酬发放按照不低于投入该项目财政衔接资金15%的比例发放，方便村民生产生活出行，全村受益415户1339人，其中脱贫户25户65人</t>
  </si>
  <si>
    <t>武镇闹林沟村冯家焉组冷库配套设施提升项目</t>
  </si>
  <si>
    <t>冷库外墙M7.5浆砌砖37m³，冷库彩钢顶棚600㎡，冷库散水硬化C25混凝土46m³，冷库内隔墙2道340㎡，更换冷库门3套，80kw变压器一台，380V电力线路架设100m</t>
  </si>
  <si>
    <t>该项目产权归村集体所有，管护责任人为村书记，推广以工代赈方式实施，其中劳务报酬发放按照不低于投入该项目财政衔接资金15%的比例发放，提高果品流通数量，增加收入，全村受益户768户2523人，其中脱贫户219户753人</t>
  </si>
  <si>
    <t>赵石畔镇杜羊圈村溢洪道维修项目</t>
  </si>
  <si>
    <t>浆砌石溢洪道长161m、净宽2m、净高1m</t>
  </si>
  <si>
    <t>该项目产权归村集体所有，管护责任人为村书记，农业基础设施条件更加完善，保护耕地面积200亩，全村受益456户1855人，其中脱贫户90户298人</t>
  </si>
  <si>
    <t>武镇闹林沟村冯家焉组果园节水灌溉项目</t>
  </si>
  <si>
    <t>输水管网工程（地埋1.6Mpaφ110PE管及安装500m，地埋1.0Mpaφ90PE管及安装800m，地埋1.0Mpaφ110PE管及安装2868m），各类闸阀井20座</t>
  </si>
  <si>
    <t>该项目产权归村集体所有，后期管护责任人为村书记，农业基础设施条件更加完善，预计亩均增产200斤以上，农民增收1000元，全村受益户268户1023人，其中脱贫户33户78人</t>
  </si>
  <si>
    <t>魏家楼镇庙寨村建设排洪渠项目</t>
  </si>
  <si>
    <t>浆砌石溢洪道长106m、净宽2m、净高2m，沟道土方填筑8500m³</t>
  </si>
  <si>
    <t>庙寨村</t>
  </si>
  <si>
    <t>该项目产权归村集体所有，管护责任人为村书记，保护现有耕地80亩，防止水土流失，全村受益528户1798人，其中脱贫户77户278人</t>
  </si>
  <si>
    <t>双城办事处柏树渠村吴家沟坝排洪渠项目</t>
  </si>
  <si>
    <t>排洪渠长240米，需要挖土、石方共15120立方米，砌筑石方695立方米</t>
  </si>
  <si>
    <t>柏树渠村</t>
  </si>
  <si>
    <t>该项目产权归村集体所有，农业基础设施条件更加完善，保护耕地面积250亩，预计亩均增产200斤以上，农民增收1000元以上。全村受益623户2248人，其中脱贫户184户534人</t>
  </si>
  <si>
    <t>高镇镇白面宽村道路帮畔项目</t>
  </si>
  <si>
    <t>老麦地组道路帮畔长33米，高6米</t>
  </si>
  <si>
    <t>白面宽村</t>
  </si>
  <si>
    <t>该项目产权归村集体所有，属于公益性资产，管护责任人为村书记，改善提升农户生产生活出行条件，全村受益439户1492人，其中脱贫户99户315人</t>
  </si>
  <si>
    <t>武镇牛圪崂村砖砸道路项目</t>
  </si>
  <si>
    <t>白兴窑组砖砸道路2公里，宽3米，厚12厘米</t>
  </si>
  <si>
    <t>该项目产权归村集体所有，属于公益性资产，管护责任人为村书记，方便村民生产生活出行，受益总人口608户2019人，受益脱贫户195户702人</t>
  </si>
  <si>
    <t>石窑沟办事处常家元村节水灌溉补助项目</t>
  </si>
  <si>
    <t>节水灌溉补助（用于补助滴管管线2500米）</t>
  </si>
  <si>
    <t>常家元村</t>
  </si>
  <si>
    <t>该项目产权归村集体所有，属于公益性资产，管护责任人为村书记，改善提升农户灌溉条件，受益40户111人，其中脱贫户9户31人</t>
  </si>
  <si>
    <t>武镇闹林沟村砖砸生产道路及帮畔项目</t>
  </si>
  <si>
    <t>砖砸王庄组至新窑湾组生产道路1.5公里，宽3米，厚12厘米及道路帮畔长150米，高2米</t>
  </si>
  <si>
    <t>该项目产权归村集体所有，推广以工代赈方式实施，其中劳务报酬发放按照不低于投入该项目财政衔接资金15%的比例发放，改善提升农户生产出行条件，提高群众生产出行效率，受益总人口771户2523人，受益脱贫户229户780人</t>
  </si>
  <si>
    <t>武镇高崖窑村砖砸生产道路项目</t>
  </si>
  <si>
    <t>砖砸生产道路3公里，宽3米，厚12厘米</t>
  </si>
  <si>
    <t>高崖窑村</t>
  </si>
  <si>
    <t>该项目产权归村集体所有，推广以工代赈方式实施，其中劳务报酬发放按照不低于投入该项目财政衔接资金15%的比例发放，改善提升农户生产出行条件，提高群众生产出行效率，受益总人口792户2639人，受益脱贫户187户657人</t>
  </si>
  <si>
    <t>艾好峁办事处活则墕村砖砸道路项目</t>
  </si>
  <si>
    <t>砖砸生产道路1.286公里，宽3米，厚12厘米</t>
  </si>
  <si>
    <t>该项目产权归村集体所有，推广以工代赈方式实施，其中劳务报酬发放按照不低于投入该项目财政衔接资金15%的比例发放，改善提升农户生产出行条件，提高群众生产出行效率，受益总人口378户1356人，受益脱贫户132户469人</t>
  </si>
  <si>
    <t>艾好峁办事处艾好峁村砖砸道路项目</t>
  </si>
  <si>
    <t>艾好峁村</t>
  </si>
  <si>
    <t>该项目产权归村集体所有，推广以工代赈方式实施，其中劳务报酬发放按照不低于投入该项目财政衔接资金15%的比例发放，改善提升农户生产出行条件，提高群众生产出行效率，受益总人口550户1762人，受益脱贫户84户252人</t>
  </si>
  <si>
    <t>石湾镇石仁坪村砖砸生产道路项目</t>
  </si>
  <si>
    <t>砖砸生产道路3.214公里，宽3米，厚12厘米</t>
  </si>
  <si>
    <t>该项目产权归村集体所有，属于公益性资产，管护方式为自主运营，管护责任人为村书记、推广以工代赈方式实施，其中劳务报酬发放按照不低于投入该项目财政衔接资金15%的比例发放，改善提升农户生产生活条件，受益总人口45户1430人，受益脱贫户85户284人</t>
  </si>
  <si>
    <t>高镇铁路峁村砖砸生产道路项目</t>
  </si>
  <si>
    <t>梁山至铁路峁砖砸生产道路2公里，宽3米、厚12厘米</t>
  </si>
  <si>
    <t>铁路峁村</t>
  </si>
  <si>
    <t>该项目产权归村集体所有，属于公益性资产，管护方式为自主运营，管护责任人为村书记、推广以工代赈方式实施，其中劳务报酬发放按照不低于投入该项目财政衔接资金15%的比例发放，改善提升农户生产生活条件，受益总人口389户1547人，受益脱贫户73户232人</t>
  </si>
  <si>
    <t>高镇冯家峁村砖砸生产道路项目</t>
  </si>
  <si>
    <t>砖砸生产道路7公里，宽3米，厚12厘米</t>
  </si>
  <si>
    <t>该项目产权归村集体所有，属于公益性资产，管护责任人为村书记、推广以工代赈方式实施，其中劳务报酬发放按照不低于投入该项目财政衔接资金15%的比例发放，解决群众生产出行困难问题，让农户种植远志及远志运输更加便捷，全村受益378户1316人，其中脱贫户72户197人</t>
  </si>
  <si>
    <t>波罗镇斩贼关村砖砸生产道路项目</t>
  </si>
  <si>
    <t>该项目产权归村集体所有，推广以工代赈方式实施，其中劳务报酬发放按照不低于投入该项目财政衔接资金15%的比例发放，改善提升农户生产出行条件，受益总人口257户1331人，受益脱贫户42户164人</t>
  </si>
  <si>
    <t>响水镇韭菜沟村砖砸生产道路项目</t>
  </si>
  <si>
    <t>韭菜沟村</t>
  </si>
  <si>
    <t>该项目产权归村集体所有，推广以工代赈方式实施，其中劳务报酬发放按照不低于投入该项目财政衔接资金15%的比例发放，方便村民生产生活出行，受益总人口291户1209人，受益脱贫户36户148人</t>
  </si>
  <si>
    <t>响水镇响水村砖砸道路项目</t>
  </si>
  <si>
    <t>砖砸道路6公里，宽3米，厚12厘米</t>
  </si>
  <si>
    <t>该项目产权归村集体所有，推广以工代赈方式实施，其中劳务报酬发放按照不低于投入该项目财政衔接资金15%的比例发放，方便村民生产生活出行，受益总人口426户1802人，受益脱贫户63户228人</t>
  </si>
  <si>
    <t>波罗镇小咀村砖砸生产道路项目</t>
  </si>
  <si>
    <t>该项目产权归村集体所有，推广以工代赈方式实施，其中劳务报酬发放按照不低于投入该项目财政衔接资金15%的比例发放，方便村民生产生活出行，受益总人口462户1953人，受益脱贫户65户253人</t>
  </si>
  <si>
    <t>塔湾镇石井村砖砸生产道路项目</t>
  </si>
  <si>
    <t>该项目产权归村集体所有，推广以工代赈方式实施，其中劳务报酬发放按照不低于投入该项目财政衔接资金15%的比例发放，方便村民生产生活出行，受益总人口304户1120人，受益脱贫户52户151人</t>
  </si>
  <si>
    <t>武镇桥则沟村砖砸生产道路项目</t>
  </si>
  <si>
    <t>桥则沟村</t>
  </si>
  <si>
    <t>该项目产权归村集体所有，推广以工代赈方式实施，其中劳务报酬发放按照不低于投入该项目财政衔接资金15%的比例发放，方便村民生产生活出行，受益总人口225户751人，受益脱贫户80户258人</t>
  </si>
  <si>
    <t>石湾镇火石山村砖砸生产道路项目</t>
  </si>
  <si>
    <t>火石山村</t>
  </si>
  <si>
    <t>该项目产权归村集体所有，推广以工代赈方式实施，其中劳务报酬发放按照不低于投入该项目财政衔接资金15%的比例发放，方便村民生产生活出行，受益总人口452户1584人，受益脱贫户92户286人</t>
  </si>
  <si>
    <t>党岔镇马坊村砖砸生产道路项目</t>
  </si>
  <si>
    <t>马坊村</t>
  </si>
  <si>
    <t>该项目产权归村集体所有，推广以工代赈方式实施，其中劳务报酬发放按照不低于投入该项目财政衔接资金15%的比例发放，方便村民生产生活出行，受益总人口258户987人，受益脱贫户42户125人</t>
  </si>
  <si>
    <t>白界镇孙家湾村砖砸生产路项目</t>
  </si>
  <si>
    <t>孙家湾村</t>
  </si>
  <si>
    <t>该项目产权归村集体所有，推广以工代赈方式实施，其中劳务报酬发放按照不低于投入该项目财政衔接资金15%的比例发放，方便村民生产生活出行，受益总人口831户3159人，受益脱贫户35户110人</t>
  </si>
  <si>
    <t>城关街道办盘峰村砖砸生产道路项目</t>
  </si>
  <si>
    <t>该项目产权归村集体所有，推广以工代赈方式实施，其中劳务报酬发放按照不低于投入该项目财政衔接资金15%的比例发放，解决群众生产出行困难问题，受益总人口344户1290人，受益脱贫户54户177人</t>
  </si>
  <si>
    <t>城关街道办沙坪沟村新修道路及排水项目</t>
  </si>
  <si>
    <t>新修生产道路1.1公里、宽4.5m，维修加固路坝2处，新建砼溢洪道长55m、净宽2m、净高2m</t>
  </si>
  <si>
    <t>该项目产权归村集体所有，属于公益性资产，管护责任人村委会负责人，方便村民生产生活出行，受益总人口395户1302人，受益脱贫户36户89人</t>
  </si>
  <si>
    <t>殿市镇王山村砖砸生产道路项目</t>
  </si>
  <si>
    <t>王山村</t>
  </si>
  <si>
    <t>该项目产权归村集体所有，推广以工代赈方式实施，其中劳务报酬发放按照不低于投入该项目财政衔接资金15%的比例发放，解决群众生产出行困难问题，受益总人口421户1767人，受益脱贫户73户261人</t>
  </si>
  <si>
    <t>砖砸冯家沟组道路2公里，宽3米，厚12厘米</t>
  </si>
  <si>
    <t>该项目产权归村集体所有，推广以工代赈方式实施，其中劳务报酬发放按照不低于投入该项目财政衔接资金15%的比例发放，解决群众生产出行困难问题，全村受益496户1963人，其中脱贫户48户157人</t>
  </si>
  <si>
    <t>韩岔镇吴兴窑村砖砸道路项目</t>
  </si>
  <si>
    <t>吴兴窑村</t>
  </si>
  <si>
    <t>该项目产权归村集体所有，属于公益性资产，管护责任人村委会负责人，解决群众生产出行困难问题，受益总人口383户1229人，受益脱贫户75户227人</t>
  </si>
  <si>
    <t>韩岔镇柳卜塔村砖砸道路项目</t>
  </si>
  <si>
    <t>柳卜塔村</t>
  </si>
  <si>
    <t>该项目产权归村集体所有，属于公益性资产，管护责任人为村书记，推广以工代赈方式实施，其中劳务报酬发放按照不低于投入该项目财政衔接资金15%的比例发放，方便出行，提升群众幸福感，涉及全村469户1840人，其中脱贫户81户298人</t>
  </si>
  <si>
    <t>雷龙湾镇周界村砖砸生产道路项目</t>
  </si>
  <si>
    <t>砖砸生产道路2.5公里，宽3米，厚12厘米</t>
  </si>
  <si>
    <t>该项目产权归村集体所有，属于公益性资产，管护责任人为村书记，推广以工代赈方式实施，其中劳务报酬发放按照不低于投入该项目财政衔接资金15%的比例发放，方便出行，提升群众幸福感，涉及全村455户1804人，其中脱贫户55户211人</t>
  </si>
  <si>
    <t>南塔办事处窑湾村节水灌溉项目</t>
  </si>
  <si>
    <t>土地治理288亩、配套节水灌溉。新建泵站四座、压设1.6MPa-φ110PE上水管790m，压设1.0MPa-φ110PE下水管2530m，压设1.0MPa-φ75PE下水支管924m</t>
  </si>
  <si>
    <t>窑湾村</t>
  </si>
  <si>
    <t>该项目产权归村集体所有，管护责任人为村书记，农业基础设施条件更加完善，水浇地得到治理，预计亩均增产200斤以上，农民增收1000元以上，全村受益人口423户1790人，其中脱贫户70户203人</t>
  </si>
  <si>
    <t>南塔办事处高圪垯村砖砸生产道路项目</t>
  </si>
  <si>
    <t>砖砸生产道路3.572公里，宽3米，厚12厘米</t>
  </si>
  <si>
    <t>高圪垯村</t>
  </si>
  <si>
    <t>该项目产权归村集体所有，推广以工代赈方式实施，其中劳务报酬发放按照不低于投入该项目财政衔接资金15%的比例发放，解决群众生产出行困难问题，全村受益220户841人，其中脱贫户44户128人</t>
  </si>
  <si>
    <t>魏家楼镇麒麟沟村维修排洪渠项目</t>
  </si>
  <si>
    <t>维修排洪渠长400米，其中200米拓宽50厘米，其余平均加高0.7米</t>
  </si>
  <si>
    <t>麒麟沟村</t>
  </si>
  <si>
    <t>该项目产权归村集体所有，属于公益性资产，管护责任人为村书记，保护群众生命财产安全，受益60户287人，其中脱贫户5户14人</t>
  </si>
  <si>
    <t>赵石畔镇赵石畔村砖砸生产道路项目</t>
  </si>
  <si>
    <t>砖砸道路3.643公里，宽3米，厚12厘米</t>
  </si>
  <si>
    <t>该项目产权归村集体所有，推广以工代赈方式实施，其中劳务报酬发放按照不低于投入该项目财政衔接资金15%的比例发放，改善提升农户生产出行条件，全村受益人口643户2429人，其中脱贫户98户281人</t>
  </si>
  <si>
    <t>赵石畔镇赵石畔村渠道维修改造项目</t>
  </si>
  <si>
    <t>油房渠组砌护DN50U型渠道640米，赵石畔组砌护DN30U型渠道长2700米，DN40U型渠道长570米</t>
  </si>
  <si>
    <t>该项目产权归村集体所有，管护责任人为村书记，农业基础设施条件更加完善，解决农户灌溉问题，全村受益人口643户2429人，其中脱贫户98户281人</t>
  </si>
  <si>
    <t>雷龙湾镇沙峁村渗袋加工厂项目</t>
  </si>
  <si>
    <t>新建渗袋加工厂（旧村委面前建设用地），新建厂房面积1500平米，购买设备（毛细管机、主管造机、贴片机、造粒机），安装变压器1台</t>
  </si>
  <si>
    <t>沙峁村</t>
  </si>
  <si>
    <t>该项目产权归村集体所有，项目建成后，壮大村集体经济，可增加收益15万左右。村集体经济合作社每年拿出流转收益的60%用于农户产业发展补助，30%用于集体产业设施投入，5%用于村级公益事业，5%用于困难群众救助帮扶，产业受益568户2254人，其中脱贫户45户147人</t>
  </si>
  <si>
    <t>波罗镇朱家沟村水库养殖项目</t>
  </si>
  <si>
    <t>治理沙渠水库进行养殖。清理淤泥19800方，进库水闸，溢洪道，布设防护网500米，栈道、钓台等设施</t>
  </si>
  <si>
    <t>朱家沟村</t>
  </si>
  <si>
    <t>该项目产权归村集体所有，管护方式为托管经营，管护责任人为村书记，壮大村集体经济，每年村集体增加收益7.2万元以上，提高村民收入，按照集体经济合作联社制度的分配方案4:5:1（4用于村公益事业，5用于分红，1用于困难户救助），全村受益550户2399人，其中脱贫户99户375人</t>
  </si>
  <si>
    <t>双城办事处王梁村建设光伏电站项目</t>
  </si>
  <si>
    <t>建设680KW光伏发电站及配套设施</t>
  </si>
  <si>
    <t>该项目产权归村集体所有，增加村集体收益20万元，节约用电成本，受益总人口581户2245人，受益脱贫户122户486人</t>
  </si>
  <si>
    <t>响水镇三产融合项目</t>
  </si>
  <si>
    <r>
      <rPr>
        <sz val="10"/>
        <color indexed="8"/>
        <rFont val="宋体"/>
        <charset val="134"/>
      </rPr>
      <t>改造响水村干部教育教室</t>
    </r>
    <r>
      <rPr>
        <sz val="10"/>
        <color indexed="8"/>
        <rFont val="Arial"/>
        <charset val="134"/>
      </rPr>
      <t>100</t>
    </r>
    <r>
      <rPr>
        <sz val="10"/>
        <color indexed="8"/>
        <rFont val="宋体"/>
        <charset val="134"/>
      </rPr>
      <t>平米，文创产品及购买附属设施；建设响水村红色教育室外教学点一处（古院落</t>
    </r>
    <r>
      <rPr>
        <sz val="10"/>
        <color indexed="8"/>
        <rFont val="Arial"/>
        <charset val="134"/>
      </rPr>
      <t>5</t>
    </r>
    <r>
      <rPr>
        <sz val="10"/>
        <color indexed="8"/>
        <rFont val="宋体"/>
        <charset val="134"/>
      </rPr>
      <t>处），包括课程设计，宣传栏，室内上墙软件，文创产品。建设研学基地接待中心，包括</t>
    </r>
    <r>
      <rPr>
        <sz val="10"/>
        <color indexed="8"/>
        <rFont val="Arial"/>
        <charset val="134"/>
      </rPr>
      <t>200</t>
    </r>
    <r>
      <rPr>
        <sz val="10"/>
        <color indexed="8"/>
        <rFont val="宋体"/>
        <charset val="134"/>
      </rPr>
      <t>㎡彩钢房的加固升级，购买附属设施。建设驼燕沟村水稻种植教学基地，包括</t>
    </r>
    <r>
      <rPr>
        <sz val="10"/>
        <color indexed="8"/>
        <rFont val="Arial"/>
        <charset val="134"/>
      </rPr>
      <t>20</t>
    </r>
    <r>
      <rPr>
        <sz val="10"/>
        <color indexed="8"/>
        <rFont val="宋体"/>
        <charset val="134"/>
      </rPr>
      <t>处大棚升级加固，及劳动工具采购、周边附属活动设施、农耕文化长廊等。新建驼燕沟村水稻展览馆、游客服务中心共</t>
    </r>
    <r>
      <rPr>
        <sz val="10"/>
        <color indexed="8"/>
        <rFont val="Arial"/>
        <charset val="134"/>
      </rPr>
      <t>600</t>
    </r>
    <r>
      <rPr>
        <sz val="10"/>
        <color indexed="8"/>
        <rFont val="宋体"/>
        <charset val="134"/>
      </rPr>
      <t>㎡，稻地砖砸路</t>
    </r>
    <r>
      <rPr>
        <sz val="10"/>
        <color indexed="8"/>
        <rFont val="Arial"/>
        <charset val="134"/>
      </rPr>
      <t>15</t>
    </r>
    <r>
      <rPr>
        <sz val="10"/>
        <color indexed="8"/>
        <rFont val="宋体"/>
        <charset val="134"/>
      </rPr>
      <t>公里，加固河堤</t>
    </r>
    <r>
      <rPr>
        <sz val="10"/>
        <color indexed="8"/>
        <rFont val="Arial"/>
        <charset val="134"/>
      </rPr>
      <t>6</t>
    </r>
    <r>
      <rPr>
        <sz val="10"/>
        <color indexed="8"/>
        <rFont val="宋体"/>
        <charset val="134"/>
      </rPr>
      <t>公里，观光火车站点建设</t>
    </r>
    <r>
      <rPr>
        <sz val="10"/>
        <color indexed="8"/>
        <rFont val="Arial"/>
        <charset val="134"/>
      </rPr>
      <t>6</t>
    </r>
    <r>
      <rPr>
        <sz val="10"/>
        <color indexed="8"/>
        <rFont val="宋体"/>
        <charset val="134"/>
      </rPr>
      <t>处，稻田画</t>
    </r>
    <r>
      <rPr>
        <sz val="10"/>
        <color indexed="8"/>
        <rFont val="Arial"/>
        <charset val="134"/>
      </rPr>
      <t>30</t>
    </r>
    <r>
      <rPr>
        <sz val="10"/>
        <color indexed="8"/>
        <rFont val="宋体"/>
        <charset val="134"/>
      </rPr>
      <t>亩，驼燕沟村现代农业室内教学点，包括改造教学课堂</t>
    </r>
    <r>
      <rPr>
        <sz val="10"/>
        <color indexed="8"/>
        <rFont val="Arial"/>
        <charset val="134"/>
      </rPr>
      <t>300</t>
    </r>
    <r>
      <rPr>
        <sz val="10"/>
        <color indexed="8"/>
        <rFont val="宋体"/>
        <charset val="134"/>
      </rPr>
      <t>平方米，教学设备及附属设施的购买；建设豆产品体验中心</t>
    </r>
    <r>
      <rPr>
        <sz val="10"/>
        <color indexed="8"/>
        <rFont val="Arial"/>
        <charset val="134"/>
      </rPr>
      <t>1</t>
    </r>
    <r>
      <rPr>
        <sz val="10"/>
        <color indexed="8"/>
        <rFont val="宋体"/>
        <charset val="134"/>
      </rPr>
      <t>处，占地约</t>
    </r>
    <r>
      <rPr>
        <sz val="10"/>
        <color indexed="8"/>
        <rFont val="Arial"/>
        <charset val="134"/>
      </rPr>
      <t>50</t>
    </r>
    <r>
      <rPr>
        <sz val="10"/>
        <color indexed="8"/>
        <rFont val="宋体"/>
        <charset val="134"/>
      </rPr>
      <t>平方米，包括课程设计，劳动及体验设施的购买。镇集体经济合作社豆产品品牌设计、推广及包装制作。其中财政补助资金300万。</t>
    </r>
  </si>
  <si>
    <t>该项目产权归镇集体所有，管护责任人为镇集体经济，壮大镇集体经济，该项目实施后全镇受益，可以促进旅游业、加工业发展，带动就业等帮助和带动各村积极参与体验经济，带动全镇3674户15735人受益，其中脱贫户受益596户2490人。</t>
  </si>
  <si>
    <t>响水镇休闲农业与乡村旅游项目</t>
  </si>
  <si>
    <t>卧龙山景区农旅融合项目二期：
（一）青少年研学教育基地
建设内容及总投资：建设内容包括青少年农耕研学基地、爱国主义教育基地、体能训练基地、国学讲堂教育基地建设项目。总投资860万元，占地面积60亩，包含基地主体建设，内部装修，设备购置以及基地绿化亮化。
（二）景区道路升级改造及配套设施建设项目，总投资560万元。
（三）智慧旅游项目
建设内容及总投资：总投资520万元，景区智慧旅游系统建设，含监控设备配备，电力给水以及景区亮化工程。其中财政补助资金300万。</t>
  </si>
  <si>
    <t>党岔镇北庄村旱作节水灌溉配套设施项目</t>
  </si>
  <si>
    <t>压设DN200PE管道830m、压设DN160PE管道2020m、压设DN110PE管道29228m，新建300m³玻璃缸罐蓄水池2座，增压泵2套</t>
  </si>
  <si>
    <t>该项目产权归村集体所有，后期管护责任人为村书记，农业基础设施条件更加完善，预计亩均增产200斤以上，农民增收1000元以上，全村受益人口502户1611人，其中脱贫户83户335人</t>
  </si>
  <si>
    <t>波罗镇朱家沟村砖砸生产道路项目</t>
  </si>
  <si>
    <t>砖砸生产道路2.715公里，宽3米，厚12厘米</t>
  </si>
  <si>
    <t>该项目产权归村集体所有，属于公益性资产，管护责任人为村书记，推广以工代赈方式实施，其中劳务报酬发放按照不低于投入该项目财政衔接资金15%的比例发放，改善提升农户生产出行条件，提高群众生产出行效率，使518户2048人农户受益，其中扶持带动脱贫户99户367人</t>
  </si>
  <si>
    <t>双城办事处王梁村酸枣基地建设项目</t>
  </si>
  <si>
    <t>原灌木林地提升改造酸枣林844亩，水平阶整地18.74万米，铺设防草地布18.74万米</t>
  </si>
  <si>
    <t>该项目产权归村集体所有，属于经营性资产，管护责任人为村级负责人，有效利用现有林地，发展酸枣产业，为村集体增加收入，全村受益581户2245人，其中脱贫户152户487人</t>
  </si>
  <si>
    <t>林业局</t>
  </si>
  <si>
    <t>赵石畔镇赵石畔村水利工程项目</t>
  </si>
  <si>
    <t>东方红渠道口则峁支渠土方开挖605.129m³，土石方填筑58.0902m³，土石方填筑（素土）497.314m，管道(dn800混凝土管顶进)65m，管道（PEdn600）149m，收水井1座</t>
  </si>
  <si>
    <t>该项目产权归村集体所有，属于公益性资产，管护责任人为村书记，农业基础设施条件更加完善，全村受益人口75户284人，其中脱贫户15户38人</t>
  </si>
  <si>
    <t>赵石畔镇驮巷村节水灌溉项目</t>
  </si>
  <si>
    <t>建设提水灌溉工程一处（发展节水灌溉面积660亩，维修泵站2处，安装上下水管线1000m,更换100KVA变压器1台、80KVA变压器1台）</t>
  </si>
  <si>
    <t>驮巷村</t>
  </si>
  <si>
    <t>该项目产权归村集体所有，后期管护责任人为村书记，农业基础设施条件更加完善，预计亩均增产200斤以上，农民增收1000元以上，全村受益人口79户420人，其中脱贫户12户46人</t>
  </si>
  <si>
    <t>中央衔接资金项目管理费</t>
  </si>
  <si>
    <t>项目管理费主要用于项目前期设计、评审、招标、监理以及验收</t>
  </si>
  <si>
    <t>保障项目正常实施，巩固脱贫攻坚成果</t>
  </si>
  <si>
    <t>省级衔接资金项目管理费</t>
  </si>
  <si>
    <t>市级衔接资金项目管理费</t>
  </si>
  <si>
    <t>区级配套衔接资金项目管理费</t>
  </si>
  <si>
    <t>2024年农村居民最低生活保障</t>
  </si>
  <si>
    <t>农村居民最低生活保障</t>
  </si>
  <si>
    <t>3848户7161人</t>
  </si>
  <si>
    <t>保障3848户7161人农村居民最低生活水平，巩固脱贫成果</t>
  </si>
  <si>
    <t>民政局</t>
  </si>
  <si>
    <t>2024年农村特困人员供养</t>
  </si>
  <si>
    <t>农村特困人员供养</t>
  </si>
  <si>
    <t>649户755人</t>
  </si>
  <si>
    <t>保障649户755人农村特困供养，巩固脱贫攻坚成果</t>
  </si>
  <si>
    <t>2024年困难群众接受临时救助</t>
  </si>
  <si>
    <t>临时救助</t>
  </si>
  <si>
    <t>4250人</t>
  </si>
  <si>
    <t>保障1998人临时救助，巩固脱贫攻坚成果</t>
  </si>
  <si>
    <t>其他教育扶贫</t>
  </si>
  <si>
    <t>学前家庭经济困难幼儿生活补助(教体局2024)</t>
  </si>
  <si>
    <t>学前家庭经济困难幼儿生活补助</t>
  </si>
  <si>
    <t>减轻495户名学生就学负担，确保学前贫困幼儿教育保障</t>
  </si>
  <si>
    <t>教体局</t>
  </si>
  <si>
    <t>农村义务教育生活补助（教体局2024）</t>
  </si>
  <si>
    <t>农村义务教育生活补助</t>
  </si>
  <si>
    <t>减轻1100户脱贫户子女就学问题，确保义务教育有保障</t>
  </si>
  <si>
    <t>农村义务教育阶段“营养餐”(教体局2024)</t>
  </si>
  <si>
    <t>农村义务教育阶段“营养餐”</t>
  </si>
  <si>
    <t>减轻1790户脱贫户子女就学问题，确保义务教育有保障</t>
  </si>
  <si>
    <t>高中国家助学金(教体局2024)</t>
  </si>
  <si>
    <t>高中国家助学金</t>
  </si>
  <si>
    <t>减轻1200户贫困学生就学困难问题</t>
  </si>
  <si>
    <t>中等职业学校国家助学金和免费补助资金（教体局2024）</t>
  </si>
  <si>
    <t>中等职业学校国家助学金和免费补助资金</t>
  </si>
  <si>
    <t>减轻120户贫困学生就学困难问题</t>
  </si>
  <si>
    <t>大学生贫困救助（教体局2024）</t>
  </si>
  <si>
    <t>大学生贫困救助</t>
  </si>
  <si>
    <t>减轻50户贫困大学生就学困难问题</t>
  </si>
  <si>
    <t>代缴监测户2024年参保费</t>
  </si>
  <si>
    <t>代缴监测户2000人2024年参保费</t>
  </si>
  <si>
    <t>代缴监测户参保费，减轻个人负担</t>
  </si>
  <si>
    <t>医保局</t>
  </si>
  <si>
    <t>2024年全区危房改造项目</t>
  </si>
  <si>
    <t>全区农村危房改造项目</t>
  </si>
  <si>
    <t>脱贫户33户安全住房有保障</t>
  </si>
  <si>
    <t>住建局</t>
  </si>
  <si>
    <t>党岔镇韩石畔村人居环境提升项目</t>
  </si>
  <si>
    <t>全村配置和更换垃圾桶400个，垃圾箱11个；改造105户农户的屋顶、院落和围墙，改造资金按照农户自筹和政府奖补3：7的比例兑付；实施道路挡墙建设工程，在村庄主要道路沿线建设挡墙700米</t>
  </si>
  <si>
    <t>该项目实施完成后，属于公益性资产，后期管护责任人为村书记，改善了我村的村容村貌，提高村民的幸福感和满意度，全村受益349户1252人，其中脱贫户63户166人</t>
  </si>
  <si>
    <t>党岔镇泗源沟村人居环境提升项目</t>
  </si>
  <si>
    <t>购买260升垃圾箱680个，每个310元；垃圾箱6个，每个4000元。购买垃圾车1辆45万元，屋顶改造109户，每平米125元</t>
  </si>
  <si>
    <t>该项目实施完成后，属于公益性资产，后期管护责任人为村书记，改善了我村的村容村貌，提高村民的幸福感和满意度，全村受益674户2384人，其中脱贫户129户345人</t>
  </si>
  <si>
    <t>响水镇井湾白岔峁村人居环境提升项目</t>
  </si>
  <si>
    <t>全村5个自然村进行人居环境整治改造，每个自然村建一个垃圾屋，并配备垃圾清运工具，垃圾桶等</t>
  </si>
  <si>
    <t>该项目实施完成后，属于公益性资产，管护责任人为村书记，改善了我村的村容村貌，提高村民的幸福感和满意度，全村受益农户386户1723人，其中脱贫户68户287人</t>
  </si>
  <si>
    <t>殿市镇石碧则村庭院经济建设项目</t>
  </si>
  <si>
    <t>发展建设62户庭院经济，房前屋后种植蔬菜、瓜果，每户最高补助1000元，修建蓄水池56座</t>
  </si>
  <si>
    <t>通过该项目的实施，属于公益性资产，后期管护责任人为村书记，人居环境明显提升，农户收入增加，提高群众的满意度和幸福感，全村受益62户184人，其中脱贫户12户34人</t>
  </si>
  <si>
    <t>殿市镇石碧则村人居环境提升项目</t>
  </si>
  <si>
    <t>修建114户村民房屋搭建屋顶彩钢</t>
  </si>
  <si>
    <t>该项目实施完成后，属于公益性资产，后期管护责任人为村书记，改善了我村的村容村貌，提高村民的幸福感和满意度，全村受益农户100户435人，其中脱贫户17户54人</t>
  </si>
  <si>
    <t>高镇冯家峁村人居环境提升项目</t>
  </si>
  <si>
    <t>经济合作社道路两旁绿化及远志加工厂周围环境整治，具体栽种（金枝垂柳、云杉、樟子松、圆柏、侧柏、国槐等），道路两侧路肩砖墙保护1400米，道路护坡，新建30平米公厕1座，公路沿线农户居住中心点建设垃圾池3个，购置垃圾运输车1辆</t>
  </si>
  <si>
    <t>该项目实施完成后，属于公益性资产，管护责任人为村书记、改善了我村的村容村貌，提高村民的幸福感和满意度，全村受益378户1316人，其中脱贫户72户197人</t>
  </si>
  <si>
    <t>雷龙湾镇哈兔湾村人居环境提升项目</t>
  </si>
  <si>
    <t>栽植国槐树10000株，道路两边垃圾清理，网围栏2500米，购置3方垃圾箱40个，房屋380户，标语宣传牌20块</t>
  </si>
  <si>
    <t>该项目实施完成后，属于公益性资产，后期管护责任人为村书记，改善了我村的村容村貌，提高村民的幸福感和满意度，全村受益496户2073人，其中脱贫户49户167人</t>
  </si>
  <si>
    <t>城关街道办马家梁村安装太阳能路灯项目</t>
  </si>
  <si>
    <t>石墩墙移民小区、杨家湾移民小区、第三移民小区太阳能路灯160盏，石墩墙、杨家湾、第三移民点羊场太阳能路灯90、大庙路村委至黑水沟段太阳能路灯30盏，张马路石墩墙墙湾至大庙路口太阳能路灯40盏</t>
  </si>
  <si>
    <t>该项目产权归村集体所有，属于公益性资产，后期管护责任人为村书记，方便群众生产出行，全村受益415户1339人，其中脱贫户25户65人</t>
  </si>
  <si>
    <t>城关街道办马家梁村基础设施提升项目</t>
  </si>
  <si>
    <t>人行道块料铺设2264.9平米，安装花岗岩侧石470.4米，树池砌筑50个，土石方挖掘回填、场地铺装100平米等人居环境村容村貌提升；羊产业公共服务文化交流平台建设，庭院经济围栏提升改造</t>
  </si>
  <si>
    <t>该项目产权归村集体所有，属于公益性资产，管护责任人为村书记，项目实施完成后，改善了我村的村容村貌，提高村民的幸福感和满意度，全村受益276户1280人，其中脱贫户7户26人</t>
  </si>
  <si>
    <t>白界镇黑峁墩村人居环境提升项目</t>
  </si>
  <si>
    <t>新建垃圾屋2个长10米、宽4.5米、高4.5米，高1米垃圾桶59个，发展庭院经济示范户20户，种植蔬菜和果木50亩</t>
  </si>
  <si>
    <t>该项目实施完成后，属于公益性资产，管护责任人为村书记，改善了我村的村容村貌，提高村民的幸福感和满意度，全村受益276户1280人，其中脱贫户7户26人</t>
  </si>
  <si>
    <t>白界镇新开沟村人居环境提升项目</t>
  </si>
  <si>
    <t>新农村巷道维修，购买1米垃圾桶200个等</t>
  </si>
  <si>
    <t>该项目实施完成后，属于公益性资产，管护责任人为村书记，改善了我村的村容村貌，提高村民的幸福感和满意度，全村受益302户1220人，其中脱贫户8户25人</t>
  </si>
  <si>
    <t>殿市镇麻渠村人居环境提升项目</t>
  </si>
  <si>
    <t>安装太阳能路灯200盏，维修更换故障路灯20盏，新建村民活动中心公共厕所1座</t>
  </si>
  <si>
    <t>该项目实施完成后，属于公益性资产，后期管护责任人为村书记，改善了我村的村容村貌，提高村民的幸福感和满意度，全村受益674户2284人，其中脱贫户68户215人</t>
  </si>
  <si>
    <t>殿市镇张家湾村人居环境提升项目</t>
  </si>
  <si>
    <t>彩钢屋顶改造提升50户</t>
  </si>
  <si>
    <t>该项目实施完成后，属于公益性资产，后期管护责任人为村书记，改善了我村的村容村貌，提高村民的幸福感和满意度，全村受益50户231人，其中脱贫户12户30人</t>
  </si>
  <si>
    <t>石湾镇史家坬村人居环境提升项目</t>
  </si>
  <si>
    <t>主街道安装路灯100盏、景观灯160盏；村组道路安装太阳能路灯100盏</t>
  </si>
  <si>
    <t>该项目实施完成后，属于公益性资产，后期管护责任人为村书记，改善了我村的村容村貌，提高村民的幸福感和满意度，全村受益457户1499人，其中脱贫户61户180人</t>
  </si>
  <si>
    <t>高镇高镇村人居环境提升项目</t>
  </si>
  <si>
    <t>农户居住中心点建设垃圾池5个，购置垃圾桶200个，主街道太阳能路灯40盏</t>
  </si>
  <si>
    <t>该项目实施完成后，属于公益性资产，后期管护责任人为村书记，改善了我村的村容村貌，提高村民的幸福感和满意度，全村受益635户1829人，其中脱贫户105户369人</t>
  </si>
  <si>
    <t>魏家楼镇魏家楼村人居环境提升项目</t>
  </si>
  <si>
    <t>新建公厕1座，翻修3座旧公厕，新建垃圾池3个，单个长3米宽2两米高1米带顶棚等</t>
  </si>
  <si>
    <t>该项目实施完成后，属于公益性资产，后期管护责任人为村书记，改善了我村的村容村貌，提高村民的幸福感和满意度，全村受益366户1082人，其中脱贫户49户159人</t>
  </si>
  <si>
    <t>响水镇响水村人居环境提升项目</t>
  </si>
  <si>
    <t>牛场路两侧亮化路灯及绿化；垃圾桶426个，农户庭院小型照明路灯426盏</t>
  </si>
  <si>
    <t>该项目实施完成后，属于公益性资产，后期管护责任人为村书记，改善了我村的村容村貌，提高村民的幸福感和满意度，全村受益425户1748人，其中脱贫户61户216人</t>
  </si>
  <si>
    <t>南塔办事处高圪垯村人居环境提升项目</t>
  </si>
  <si>
    <t>改造25户屋顶</t>
  </si>
  <si>
    <t>该项目实施完成后，属于公益性资产，后期管护责任人为村书记，改善了我村的村容村貌，提高村民的幸福感和满意度，涉及全村25户128人，其中脱贫户6户15人</t>
  </si>
  <si>
    <t>武镇武镇村人居环境提升项目</t>
  </si>
  <si>
    <t>新建垃圾屋7个(代纯沟2个、高桥1个、武镇村4个），购买垃圾桶210个，公厕1座</t>
  </si>
  <si>
    <t>该项目产权归村集体所有，属于公益性资产，后期管护责任人为村书记，改善生活环境，提高群众满意度，受益总人口220户716人，受益脱贫户105户358人</t>
  </si>
  <si>
    <t>塔湾镇陈大梁村人居环境提升项目</t>
  </si>
  <si>
    <t>常住户屋顶改造110户</t>
  </si>
  <si>
    <t>该项目产权归村集体所有，属于公益性资产，后期管护责任人为村书记，改善生活环境，提高群众满意度，受益总人口110户324人，受益脱贫户38户105人</t>
  </si>
  <si>
    <t>艾好峁办事处陈石畔村人居环境提升项目</t>
  </si>
  <si>
    <t>3方垃圾箱1个、垃圾箱10个，道路绿化1.5公里，砖硬化入户道路</t>
  </si>
  <si>
    <t>该项目产权归村集体所有，属于公益性资产，管护责任人为村书记，改善生活环境，提高群众满意度，受益总人口280户987人，受益脱贫户78户210人</t>
  </si>
  <si>
    <t>城关街道办曹阳湾村五美庭院示范村项目</t>
  </si>
  <si>
    <t>打造五美庭院示范户20户，入户砖砸路、购买垃圾桶、房前屋后绿化等</t>
  </si>
  <si>
    <t>该项目产权归村集体所有，属于公益性资产，后期管护责任人为村书记，改善生活环境，提高群众满意度，受益20户98人，其中受益脱贫户3户13人</t>
  </si>
  <si>
    <t>党岔镇南庄村五美庭院示范村项目</t>
  </si>
  <si>
    <t>购买120升垃圾桶450个</t>
  </si>
  <si>
    <t>南庄村</t>
  </si>
  <si>
    <t>该项目产权归村集体所有，属于公益性资产，后期管护责任人为村书记，改善生活环境，提高群众满意度，我村农业基础设施条件更加完善，受益429户1699人，其中受益脱贫户58户185人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</si>
</sst>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9">
    <font>
      <sz val="11"/>
      <color theme="1"/>
      <name val="宋体"/>
      <charset val="134"/>
      <scheme val="minor"/>
    </font>
    <font>
      <sz val="12"/>
      <color theme="1"/>
      <name val="Arial"/>
      <charset val="0"/>
    </font>
    <font>
      <sz val="12"/>
      <color theme="1"/>
      <name val="黑体"/>
      <charset val="134"/>
    </font>
    <font>
      <sz val="11"/>
      <name val="宋体"/>
      <charset val="134"/>
      <scheme val="minor"/>
    </font>
    <font>
      <sz val="12"/>
      <color theme="1"/>
      <name val="宋体"/>
      <charset val="134"/>
    </font>
    <font>
      <sz val="12"/>
      <color rgb="FF000000"/>
      <name val="宋体"/>
      <charset val="134"/>
    </font>
    <font>
      <sz val="10"/>
      <color theme="1"/>
      <name val="宋体"/>
      <charset val="134"/>
    </font>
    <font>
      <sz val="12"/>
      <color rgb="FF000000"/>
      <name val="黑体"/>
      <charset val="134"/>
    </font>
    <font>
      <b/>
      <sz val="12"/>
      <color indexed="8"/>
      <name val="宋体"/>
      <charset val="134"/>
    </font>
    <font>
      <sz val="12"/>
      <color indexed="8"/>
      <name val="宋体"/>
      <charset val="134"/>
    </font>
    <font>
      <b/>
      <sz val="10"/>
      <color theme="1"/>
      <name val="宋体"/>
      <charset val="134"/>
    </font>
    <font>
      <sz val="12"/>
      <name val="黑体"/>
      <charset val="134"/>
    </font>
    <font>
      <sz val="12"/>
      <name val="宋体"/>
      <charset val="134"/>
    </font>
    <font>
      <sz val="10"/>
      <color rgb="FF000000"/>
      <name val="宋体"/>
      <charset val="134"/>
    </font>
    <font>
      <sz val="14"/>
      <name val="黑体"/>
      <charset val="134"/>
    </font>
    <font>
      <sz val="12"/>
      <name val="Arial"/>
      <charset val="0"/>
    </font>
    <font>
      <sz val="20"/>
      <name val="方正小标宋简体"/>
      <charset val="134"/>
    </font>
    <font>
      <sz val="11"/>
      <name val="黑体"/>
      <charset val="134"/>
    </font>
    <font>
      <sz val="10"/>
      <name val="宋体"/>
      <charset val="134"/>
    </font>
    <font>
      <sz val="10"/>
      <name val="宋体"/>
      <charset val="0"/>
    </font>
    <font>
      <sz val="10"/>
      <name val="宋体"/>
      <charset val="134"/>
      <scheme val="minor"/>
    </font>
    <font>
      <sz val="10"/>
      <name val="仿宋_GB2312"/>
      <charset val="134"/>
    </font>
    <font>
      <sz val="10"/>
      <color theme="1"/>
      <name val="宋体"/>
      <charset val="134"/>
      <scheme val="minor"/>
    </font>
    <font>
      <sz val="9"/>
      <color theme="1"/>
      <name val="宋体"/>
      <charset val="134"/>
    </font>
    <font>
      <sz val="9"/>
      <name val="宋体"/>
      <charset val="134"/>
    </font>
    <font>
      <sz val="10"/>
      <color theme="1"/>
      <name val="宋体"/>
      <charset val="134"/>
      <scheme val="major"/>
    </font>
    <font>
      <sz val="10"/>
      <color theme="1"/>
      <name val="宋体"/>
      <charset val="0"/>
      <scheme val="major"/>
    </font>
    <font>
      <b/>
      <sz val="10"/>
      <color theme="1"/>
      <name val="宋体"/>
      <charset val="134"/>
      <scheme val="minor"/>
    </font>
    <font>
      <sz val="10"/>
      <color indexed="8"/>
      <name val="宋体"/>
      <charset val="134"/>
    </font>
    <font>
      <sz val="10"/>
      <color theme="1"/>
      <name val="宋体"/>
      <charset val="0"/>
    </font>
    <font>
      <sz val="10"/>
      <color theme="1"/>
      <name val="Arial"/>
      <charset val="0"/>
    </font>
    <font>
      <sz val="9"/>
      <name val="宋体"/>
      <charset val="134"/>
      <scheme val="minor"/>
    </font>
    <font>
      <b/>
      <sz val="10"/>
      <color indexed="8"/>
      <name val="宋体"/>
      <charset val="134"/>
    </font>
    <font>
      <sz val="12"/>
      <color theme="1"/>
      <name val="仿宋"/>
      <charset val="134"/>
    </font>
    <font>
      <sz val="12"/>
      <color indexed="8"/>
      <name val="Arial"/>
      <charset val="134"/>
    </font>
    <font>
      <sz val="11"/>
      <color rgb="FF000000"/>
      <name val="宋体"/>
      <charset val="134"/>
    </font>
    <font>
      <sz val="9"/>
      <color indexed="8"/>
      <name val="宋体"/>
      <charset val="134"/>
    </font>
    <font>
      <sz val="10"/>
      <color theme="1"/>
      <name val="黑体"/>
      <charset val="134"/>
    </font>
    <font>
      <b/>
      <sz val="11"/>
      <color theme="1"/>
      <name val="宋体"/>
      <charset val="134"/>
      <scheme val="minor"/>
    </font>
    <font>
      <sz val="12"/>
      <color theme="1"/>
      <name val="宋体"/>
      <charset val="134"/>
      <scheme val="minor"/>
    </font>
    <font>
      <sz val="14"/>
      <color theme="1"/>
      <name val="黑体"/>
      <charset val="134"/>
    </font>
    <font>
      <sz val="20"/>
      <color theme="1"/>
      <name val="方正小标宋简体"/>
      <charset val="134"/>
    </font>
    <font>
      <sz val="18"/>
      <name val="方正小标宋简体"/>
      <charset val="134"/>
    </font>
    <font>
      <b/>
      <sz val="12"/>
      <color theme="1"/>
      <name val="宋体"/>
      <charset val="1"/>
      <scheme val="minor"/>
    </font>
    <font>
      <b/>
      <sz val="12"/>
      <name val="宋体"/>
      <charset val="134"/>
      <scheme val="minor"/>
    </font>
    <font>
      <sz val="10"/>
      <color theme="1"/>
      <name val="宋体"/>
      <charset val="1"/>
      <scheme val="minor"/>
    </font>
    <font>
      <b/>
      <sz val="10"/>
      <name val="宋体"/>
      <charset val="134"/>
      <scheme val="minor"/>
    </font>
    <font>
      <b/>
      <sz val="12"/>
      <name val="宋体"/>
      <charset val="134"/>
    </font>
    <font>
      <b/>
      <sz val="10"/>
      <color theme="1"/>
      <name val="宋体"/>
      <charset val="1"/>
      <scheme val="minor"/>
    </font>
    <font>
      <b/>
      <sz val="11"/>
      <name val="宋体"/>
      <charset val="134"/>
    </font>
    <font>
      <sz val="12"/>
      <name val="宋体"/>
      <charset val="134"/>
      <scheme val="minor"/>
    </font>
    <font>
      <b/>
      <sz val="11"/>
      <name val="宋体"/>
      <charset val="134"/>
      <scheme val="minor"/>
    </font>
    <font>
      <sz val="10"/>
      <color theme="1"/>
      <name val="仿宋"/>
      <charset val="134"/>
    </font>
    <font>
      <sz val="10"/>
      <color indexed="8"/>
      <name val="仿宋"/>
      <charset val="134"/>
    </font>
    <font>
      <b/>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indexed="8"/>
      <name val="宋体"/>
      <charset val="134"/>
    </font>
    <font>
      <sz val="10"/>
      <name val="Arial"/>
      <charset val="134"/>
    </font>
    <font>
      <sz val="10"/>
      <color indexed="8"/>
      <name val="Arial"/>
      <charset val="134"/>
    </font>
    <font>
      <sz val="10"/>
      <color rgb="FFFF0000"/>
      <name val="宋体"/>
      <charset val="1"/>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3" borderId="14"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5" applyNumberFormat="0" applyFill="0" applyAlignment="0" applyProtection="0">
      <alignment vertical="center"/>
    </xf>
    <xf numFmtId="0" fontId="61" fillId="0" borderId="15" applyNumberFormat="0" applyFill="0" applyAlignment="0" applyProtection="0">
      <alignment vertical="center"/>
    </xf>
    <xf numFmtId="0" fontId="62" fillId="0" borderId="16" applyNumberFormat="0" applyFill="0" applyAlignment="0" applyProtection="0">
      <alignment vertical="center"/>
    </xf>
    <xf numFmtId="0" fontId="62" fillId="0" borderId="0" applyNumberFormat="0" applyFill="0" applyBorder="0" applyAlignment="0" applyProtection="0">
      <alignment vertical="center"/>
    </xf>
    <xf numFmtId="0" fontId="63" fillId="4" borderId="17" applyNumberFormat="0" applyAlignment="0" applyProtection="0">
      <alignment vertical="center"/>
    </xf>
    <xf numFmtId="0" fontId="64" fillId="5" borderId="18" applyNumberFormat="0" applyAlignment="0" applyProtection="0">
      <alignment vertical="center"/>
    </xf>
    <xf numFmtId="0" fontId="65" fillId="5" borderId="17" applyNumberFormat="0" applyAlignment="0" applyProtection="0">
      <alignment vertical="center"/>
    </xf>
    <xf numFmtId="0" fontId="66" fillId="6" borderId="19" applyNumberFormat="0" applyAlignment="0" applyProtection="0">
      <alignment vertical="center"/>
    </xf>
    <xf numFmtId="0" fontId="67" fillId="0" borderId="20" applyNumberFormat="0" applyFill="0" applyAlignment="0" applyProtection="0">
      <alignment vertical="center"/>
    </xf>
    <xf numFmtId="0" fontId="68" fillId="0" borderId="21" applyNumberFormat="0" applyFill="0" applyAlignment="0" applyProtection="0">
      <alignment vertical="center"/>
    </xf>
    <xf numFmtId="0" fontId="69" fillId="7" borderId="0" applyNumberFormat="0" applyBorder="0" applyAlignment="0" applyProtection="0">
      <alignment vertical="center"/>
    </xf>
    <xf numFmtId="0" fontId="70" fillId="8" borderId="0" applyNumberFormat="0" applyBorder="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3" fillId="12" borderId="0" applyNumberFormat="0" applyBorder="0" applyAlignment="0" applyProtection="0">
      <alignment vertical="center"/>
    </xf>
    <xf numFmtId="0" fontId="72" fillId="13" borderId="0" applyNumberFormat="0" applyBorder="0" applyAlignment="0" applyProtection="0">
      <alignment vertical="center"/>
    </xf>
    <xf numFmtId="0" fontId="72" fillId="14" borderId="0" applyNumberFormat="0" applyBorder="0" applyAlignment="0" applyProtection="0">
      <alignment vertical="center"/>
    </xf>
    <xf numFmtId="0" fontId="73" fillId="15" borderId="0" applyNumberFormat="0" applyBorder="0" applyAlignment="0" applyProtection="0">
      <alignment vertical="center"/>
    </xf>
    <xf numFmtId="0" fontId="73" fillId="16" borderId="0" applyNumberFormat="0" applyBorder="0" applyAlignment="0" applyProtection="0">
      <alignment vertical="center"/>
    </xf>
    <xf numFmtId="0" fontId="72" fillId="17" borderId="0" applyNumberFormat="0" applyBorder="0" applyAlignment="0" applyProtection="0">
      <alignment vertical="center"/>
    </xf>
    <xf numFmtId="0" fontId="72" fillId="18" borderId="0" applyNumberFormat="0" applyBorder="0" applyAlignment="0" applyProtection="0">
      <alignment vertical="center"/>
    </xf>
    <xf numFmtId="0" fontId="73" fillId="19" borderId="0" applyNumberFormat="0" applyBorder="0" applyAlignment="0" applyProtection="0">
      <alignment vertical="center"/>
    </xf>
    <xf numFmtId="0" fontId="73" fillId="20" borderId="0" applyNumberFormat="0" applyBorder="0" applyAlignment="0" applyProtection="0">
      <alignment vertical="center"/>
    </xf>
    <xf numFmtId="0" fontId="72" fillId="21" borderId="0" applyNumberFormat="0" applyBorder="0" applyAlignment="0" applyProtection="0">
      <alignment vertical="center"/>
    </xf>
    <xf numFmtId="0" fontId="72" fillId="22" borderId="0" applyNumberFormat="0" applyBorder="0" applyAlignment="0" applyProtection="0">
      <alignment vertical="center"/>
    </xf>
    <xf numFmtId="0" fontId="73" fillId="23" borderId="0" applyNumberFormat="0" applyBorder="0" applyAlignment="0" applyProtection="0">
      <alignment vertical="center"/>
    </xf>
    <xf numFmtId="0" fontId="73" fillId="24" borderId="0" applyNumberFormat="0" applyBorder="0" applyAlignment="0" applyProtection="0">
      <alignment vertical="center"/>
    </xf>
    <xf numFmtId="0" fontId="72" fillId="25" borderId="0" applyNumberFormat="0" applyBorder="0" applyAlignment="0" applyProtection="0">
      <alignment vertical="center"/>
    </xf>
    <xf numFmtId="0" fontId="72" fillId="26" borderId="0" applyNumberFormat="0" applyBorder="0" applyAlignment="0" applyProtection="0">
      <alignment vertical="center"/>
    </xf>
    <xf numFmtId="0" fontId="73" fillId="27" borderId="0" applyNumberFormat="0" applyBorder="0" applyAlignment="0" applyProtection="0">
      <alignment vertical="center"/>
    </xf>
    <xf numFmtId="0" fontId="73" fillId="28" borderId="0" applyNumberFormat="0" applyBorder="0" applyAlignment="0" applyProtection="0">
      <alignment vertical="center"/>
    </xf>
    <xf numFmtId="0" fontId="72" fillId="29" borderId="0" applyNumberFormat="0" applyBorder="0" applyAlignment="0" applyProtection="0">
      <alignment vertical="center"/>
    </xf>
    <xf numFmtId="0" fontId="72" fillId="30" borderId="0" applyNumberFormat="0" applyBorder="0" applyAlignment="0" applyProtection="0">
      <alignment vertical="center"/>
    </xf>
    <xf numFmtId="0" fontId="73" fillId="31" borderId="0" applyNumberFormat="0" applyBorder="0" applyAlignment="0" applyProtection="0">
      <alignment vertical="center"/>
    </xf>
    <xf numFmtId="0" fontId="73" fillId="32" borderId="0" applyNumberFormat="0" applyBorder="0" applyAlignment="0" applyProtection="0">
      <alignment vertical="center"/>
    </xf>
    <xf numFmtId="0" fontId="72" fillId="33" borderId="0" applyNumberFormat="0" applyBorder="0" applyAlignment="0" applyProtection="0">
      <alignment vertical="center"/>
    </xf>
    <xf numFmtId="0" fontId="74" fillId="0" borderId="0"/>
    <xf numFmtId="0" fontId="75" fillId="0" borderId="0">
      <alignment vertical="center"/>
      <protection locked="0"/>
    </xf>
    <xf numFmtId="0" fontId="35" fillId="0" borderId="0">
      <protection locked="0"/>
    </xf>
    <xf numFmtId="0" fontId="35" fillId="0" borderId="0">
      <protection locked="0"/>
    </xf>
  </cellStyleXfs>
  <cellXfs count="21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ill="1" applyBorder="1" applyAlignment="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Alignment="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1" fillId="0" borderId="0" xfId="0" applyFont="1" applyFill="1" applyAlignment="1">
      <alignment horizontal="center" vertical="center" wrapText="1"/>
    </xf>
    <xf numFmtId="0" fontId="13" fillId="0" borderId="0" xfId="0" applyFont="1" applyFill="1" applyAlignment="1">
      <alignment horizontal="center" vertical="center" wrapText="1"/>
    </xf>
    <xf numFmtId="0" fontId="0" fillId="0" borderId="0" xfId="0" applyFont="1" applyFill="1" applyAlignment="1">
      <alignment vertical="center"/>
    </xf>
    <xf numFmtId="0" fontId="9"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xf>
    <xf numFmtId="0" fontId="3" fillId="0" borderId="0" xfId="0" applyFont="1" applyFill="1" applyAlignment="1">
      <alignment horizontal="left" vertical="center"/>
    </xf>
    <xf numFmtId="49" fontId="1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49"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1" xfId="50" applyFont="1" applyFill="1" applyBorder="1" applyAlignment="1" applyProtection="1">
      <alignment horizontal="center"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left" vertical="center" wrapText="1"/>
    </xf>
    <xf numFmtId="0" fontId="2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18" fillId="0" borderId="1" xfId="49"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4" fillId="0" borderId="1" xfId="49" applyFont="1" applyFill="1" applyBorder="1" applyAlignment="1">
      <alignment horizontal="center" vertical="center" wrapText="1"/>
    </xf>
    <xf numFmtId="0" fontId="22"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18" fillId="0" borderId="1" xfId="0" applyNumberFormat="1" applyFont="1" applyFill="1" applyBorder="1" applyAlignment="1" applyProtection="1">
      <alignment horizontal="center" vertical="center" wrapText="1"/>
      <protection locked="0"/>
    </xf>
    <xf numFmtId="0" fontId="24"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lignment horizontal="left" vertical="center" wrapText="1"/>
    </xf>
    <xf numFmtId="49" fontId="18" fillId="0" borderId="1" xfId="51" applyNumberFormat="1" applyFont="1" applyFill="1" applyBorder="1" applyAlignment="1" applyProtection="1">
      <alignment horizontal="center" vertical="center" wrapText="1"/>
    </xf>
    <xf numFmtId="0" fontId="18" fillId="0" borderId="3" xfId="0" applyFont="1" applyFill="1" applyBorder="1" applyAlignment="1">
      <alignment horizontal="center" vertical="center"/>
    </xf>
    <xf numFmtId="0" fontId="24"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25" fillId="0" borderId="3" xfId="0" applyFont="1" applyFill="1" applyBorder="1" applyAlignment="1">
      <alignment horizontal="center" vertical="center" wrapText="1"/>
    </xf>
    <xf numFmtId="0" fontId="25" fillId="0" borderId="1" xfId="0" applyFont="1" applyFill="1" applyBorder="1" applyAlignment="1">
      <alignment vertical="center"/>
    </xf>
    <xf numFmtId="49" fontId="26"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18" fillId="0" borderId="1" xfId="49" applyFont="1" applyFill="1" applyBorder="1" applyAlignment="1" applyProtection="1">
      <alignment horizontal="center" vertical="center" wrapText="1"/>
    </xf>
    <xf numFmtId="49" fontId="13"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6" fillId="0" borderId="6"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27"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1" xfId="49" applyFont="1" applyFill="1" applyBorder="1" applyAlignment="1">
      <alignment horizontal="center" vertical="center" wrapText="1"/>
    </xf>
    <xf numFmtId="0" fontId="2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8" fillId="0" borderId="1" xfId="50" applyFont="1" applyFill="1" applyBorder="1" applyAlignment="1" applyProtection="1">
      <alignment horizontal="left" vertical="center" wrapText="1"/>
    </xf>
    <xf numFmtId="0" fontId="0" fillId="0" borderId="1" xfId="0" applyFill="1" applyBorder="1" applyAlignment="1">
      <alignment horizontal="center" vertical="center"/>
    </xf>
    <xf numFmtId="0" fontId="18" fillId="0" borderId="1" xfId="0" applyNumberFormat="1" applyFont="1" applyFill="1" applyBorder="1" applyAlignment="1">
      <alignment horizontal="left" vertical="center" wrapText="1"/>
    </xf>
    <xf numFmtId="0" fontId="13" fillId="0" borderId="1" xfId="49" applyFont="1" applyFill="1" applyBorder="1" applyAlignment="1" applyProtection="1">
      <alignment horizontal="center" vertical="center" wrapText="1"/>
    </xf>
    <xf numFmtId="49" fontId="29" fillId="0" borderId="1" xfId="0"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protection locked="0"/>
    </xf>
    <xf numFmtId="0" fontId="18" fillId="0" borderId="1" xfId="51" applyFont="1" applyFill="1" applyBorder="1" applyAlignment="1" applyProtection="1">
      <alignment horizontal="left" vertical="center" wrapText="1"/>
    </xf>
    <xf numFmtId="0" fontId="18" fillId="0" borderId="1" xfId="0" applyFont="1" applyFill="1" applyBorder="1" applyAlignment="1">
      <alignment vertical="center" wrapText="1"/>
    </xf>
    <xf numFmtId="0" fontId="12" fillId="0" borderId="1" xfId="0" applyFont="1" applyFill="1" applyBorder="1" applyAlignment="1">
      <alignment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24" fillId="0" borderId="1" xfId="49" applyFont="1" applyFill="1" applyBorder="1" applyAlignment="1">
      <alignment horizontal="left" vertical="center" wrapText="1"/>
    </xf>
    <xf numFmtId="0" fontId="18" fillId="0" borderId="1" xfId="0" applyFont="1" applyFill="1" applyBorder="1" applyAlignment="1" applyProtection="1">
      <alignment horizontal="center" vertical="center"/>
    </xf>
    <xf numFmtId="0" fontId="18" fillId="0" borderId="1" xfId="52" applyFont="1" applyFill="1" applyBorder="1" applyAlignment="1" applyProtection="1">
      <alignment horizontal="center" vertical="center"/>
    </xf>
    <xf numFmtId="0" fontId="18" fillId="0" borderId="1" xfId="49" applyNumberFormat="1" applyFont="1" applyFill="1" applyBorder="1" applyAlignment="1" applyProtection="1">
      <alignment horizontal="center" vertical="center" wrapText="1"/>
    </xf>
    <xf numFmtId="0" fontId="18" fillId="0" borderId="6" xfId="49" applyFont="1" applyFill="1" applyBorder="1" applyAlignment="1">
      <alignment horizontal="left" vertical="center" wrapText="1"/>
    </xf>
    <xf numFmtId="0" fontId="22" fillId="0" borderId="1" xfId="0" applyFont="1" applyFill="1" applyBorder="1" applyAlignment="1">
      <alignment vertical="center"/>
    </xf>
    <xf numFmtId="0" fontId="31"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30" fillId="0" borderId="1" xfId="0" applyFont="1" applyFill="1" applyBorder="1" applyAlignment="1">
      <alignment horizontal="center" vertical="center" wrapText="1"/>
    </xf>
    <xf numFmtId="0" fontId="18" fillId="0" borderId="1" xfId="51" applyFont="1" applyFill="1" applyBorder="1" applyAlignment="1" applyProtection="1">
      <alignment horizontal="center" vertical="center" wrapText="1"/>
    </xf>
    <xf numFmtId="0" fontId="28" fillId="0" borderId="1" xfId="49" applyFont="1" applyFill="1" applyBorder="1" applyAlignment="1" applyProtection="1">
      <alignment horizontal="center" vertical="center" wrapText="1"/>
    </xf>
    <xf numFmtId="0" fontId="18" fillId="0" borderId="1" xfId="49" applyFont="1" applyFill="1" applyBorder="1" applyAlignment="1" applyProtection="1">
      <alignment horizontal="left" vertical="center" wrapText="1"/>
    </xf>
    <xf numFmtId="0" fontId="29" fillId="0" borderId="1"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32" fillId="0" borderId="1" xfId="0" applyFont="1" applyFill="1" applyBorder="1" applyAlignment="1">
      <alignment horizontal="center" vertical="center"/>
    </xf>
    <xf numFmtId="0"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2" fillId="0" borderId="0" xfId="0" applyFont="1" applyFill="1" applyAlignment="1">
      <alignment vertical="center" wrapText="1"/>
    </xf>
    <xf numFmtId="0" fontId="22" fillId="0" borderId="1" xfId="0" applyFont="1" applyFill="1" applyBorder="1" applyAlignment="1">
      <alignment vertical="center" wrapText="1"/>
    </xf>
    <xf numFmtId="0" fontId="28" fillId="0" borderId="1" xfId="0" applyFont="1" applyFill="1" applyBorder="1" applyAlignment="1">
      <alignment horizontal="center" vertical="center"/>
    </xf>
    <xf numFmtId="0" fontId="28" fillId="0" borderId="1" xfId="0" applyFont="1" applyFill="1" applyBorder="1" applyAlignment="1">
      <alignment vertical="center"/>
    </xf>
    <xf numFmtId="0" fontId="28" fillId="0" borderId="3" xfId="49" applyFont="1" applyFill="1" applyBorder="1" applyAlignment="1">
      <alignment horizontal="center" vertical="center" wrapText="1"/>
    </xf>
    <xf numFmtId="0" fontId="3" fillId="0" borderId="1" xfId="0" applyFont="1" applyFill="1" applyBorder="1">
      <alignment vertical="center"/>
    </xf>
    <xf numFmtId="0" fontId="18" fillId="0" borderId="2"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0" fillId="0" borderId="1" xfId="0" applyFill="1" applyBorder="1">
      <alignmen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22" fillId="0" borderId="1" xfId="0" applyFont="1" applyFill="1" applyBorder="1" applyAlignment="1">
      <alignment horizontal="left" vertical="center"/>
    </xf>
    <xf numFmtId="0" fontId="18" fillId="0" borderId="9"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6" fillId="0" borderId="1" xfId="0" applyFont="1" applyFill="1" applyBorder="1" applyAlignment="1">
      <alignment vertical="center" wrapText="1"/>
    </xf>
    <xf numFmtId="49" fontId="6"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18" fillId="0" borderId="2"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8" fillId="0" borderId="1" xfId="49" applyFont="1" applyFill="1" applyBorder="1" applyAlignment="1">
      <alignment horizontal="left" vertical="center" wrapText="1"/>
    </xf>
    <xf numFmtId="0" fontId="6" fillId="0" borderId="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29" fillId="0" borderId="1" xfId="49" applyNumberFormat="1" applyFont="1" applyFill="1" applyBorder="1" applyAlignment="1">
      <alignment horizontal="left" vertical="center" wrapText="1"/>
    </xf>
    <xf numFmtId="49" fontId="18" fillId="0" borderId="1" xfId="49"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22" fillId="0" borderId="1" xfId="0" applyFont="1" applyFill="1" applyBorder="1">
      <alignment vertical="center"/>
    </xf>
    <xf numFmtId="0" fontId="33" fillId="0" borderId="1" xfId="0" applyFont="1" applyFill="1" applyBorder="1" applyAlignment="1">
      <alignment horizontal="center" vertical="center" wrapText="1"/>
    </xf>
    <xf numFmtId="0" fontId="18" fillId="0" borderId="1" xfId="52" applyFont="1" applyFill="1" applyBorder="1" applyAlignment="1" applyProtection="1">
      <alignment horizontal="left" vertical="center" wrapText="1"/>
    </xf>
    <xf numFmtId="49" fontId="28" fillId="0" borderId="1" xfId="0" applyNumberFormat="1"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0" fontId="13" fillId="0" borderId="1" xfId="49" applyFont="1" applyFill="1" applyBorder="1" applyAlignment="1">
      <alignment horizontal="left" vertical="center" wrapText="1"/>
    </xf>
    <xf numFmtId="0" fontId="18" fillId="0" borderId="1" xfId="0" applyFont="1" applyFill="1" applyBorder="1" applyAlignment="1">
      <alignment vertical="center"/>
    </xf>
    <xf numFmtId="0" fontId="23"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left" vertical="center" wrapText="1"/>
    </xf>
    <xf numFmtId="0" fontId="6" fillId="0" borderId="1" xfId="49" applyFont="1" applyFill="1" applyBorder="1" applyAlignment="1">
      <alignment vertical="center" wrapText="1"/>
    </xf>
    <xf numFmtId="0" fontId="35" fillId="0" borderId="1" xfId="0" applyFont="1" applyFill="1" applyBorder="1" applyAlignment="1">
      <alignment horizontal="center" vertical="center" wrapText="1"/>
    </xf>
    <xf numFmtId="0" fontId="20" fillId="0" borderId="1" xfId="49" applyFont="1" applyFill="1" applyBorder="1" applyAlignment="1">
      <alignment horizontal="left" vertical="center" wrapText="1"/>
    </xf>
    <xf numFmtId="0" fontId="18" fillId="0" borderId="3" xfId="0" applyFont="1" applyFill="1" applyBorder="1" applyAlignment="1">
      <alignment horizontal="center" vertical="center" wrapText="1"/>
    </xf>
    <xf numFmtId="0" fontId="22" fillId="0" borderId="1" xfId="50" applyFont="1" applyFill="1" applyBorder="1" applyAlignment="1" applyProtection="1">
      <alignment horizontal="center" vertical="center" wrapText="1"/>
    </xf>
    <xf numFmtId="0" fontId="36" fillId="0" borderId="1" xfId="0"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35" fillId="0" borderId="1" xfId="0" applyFont="1" applyFill="1" applyBorder="1" applyAlignment="1">
      <alignment horizontal="center" vertical="center"/>
    </xf>
    <xf numFmtId="0" fontId="0" fillId="0" borderId="1" xfId="0" applyFont="1" applyFill="1" applyBorder="1" applyAlignment="1">
      <alignment vertical="center"/>
    </xf>
    <xf numFmtId="0" fontId="20" fillId="0" borderId="1" xfId="0" applyFont="1" applyFill="1" applyBorder="1" applyAlignment="1">
      <alignment vertical="center" wrapText="1"/>
    </xf>
    <xf numFmtId="0" fontId="35"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0" fillId="0" borderId="0" xfId="0" applyFont="1" applyFill="1" applyBorder="1" applyAlignment="1">
      <alignment vertical="center"/>
    </xf>
    <xf numFmtId="0" fontId="37" fillId="0" borderId="0"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vertical="center" wrapText="1"/>
    </xf>
    <xf numFmtId="0" fontId="0" fillId="0" borderId="0" xfId="0" applyFont="1" applyFill="1" applyBorder="1" applyAlignment="1">
      <alignment vertical="center" wrapText="1"/>
    </xf>
    <xf numFmtId="0" fontId="40" fillId="0" borderId="0" xfId="0" applyFont="1" applyFill="1" applyAlignment="1">
      <alignment horizontal="left" vertical="center"/>
    </xf>
    <xf numFmtId="0" fontId="40" fillId="0" borderId="0" xfId="0" applyFont="1" applyFill="1" applyAlignment="1">
      <alignment horizontal="left" vertical="center" wrapText="1"/>
    </xf>
    <xf numFmtId="0" fontId="41" fillId="0" borderId="0" xfId="0" applyFont="1" applyFill="1" applyAlignment="1">
      <alignment horizontal="center"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right" vertical="center" wrapText="1"/>
    </xf>
    <xf numFmtId="0" fontId="42" fillId="0" borderId="0" xfId="0" applyFont="1" applyFill="1" applyBorder="1" applyAlignment="1">
      <alignment vertical="center" wrapText="1"/>
    </xf>
    <xf numFmtId="0" fontId="3" fillId="0" borderId="0" xfId="0" applyFont="1" applyFill="1" applyAlignment="1">
      <alignment horizontal="left" vertic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5" fillId="0" borderId="13"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50" fillId="0" borderId="1" xfId="0" applyFont="1" applyFill="1" applyBorder="1" applyAlignment="1">
      <alignment vertical="center" wrapText="1"/>
    </xf>
    <xf numFmtId="0" fontId="20" fillId="0" borderId="13"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2" xfId="0" applyFont="1" applyFill="1" applyBorder="1" applyAlignment="1">
      <alignment horizontal="left" vertical="center" wrapText="1"/>
    </xf>
    <xf numFmtId="0" fontId="48" fillId="0" borderId="5" xfId="0" applyFont="1" applyFill="1" applyBorder="1" applyAlignment="1">
      <alignment horizontal="center" vertical="center" wrapText="1"/>
    </xf>
    <xf numFmtId="0" fontId="52" fillId="0" borderId="0" xfId="0" applyFont="1" applyFill="1" applyBorder="1" applyAlignment="1">
      <alignment horizontal="center" vertical="center"/>
    </xf>
    <xf numFmtId="49" fontId="53" fillId="2" borderId="0" xfId="0" applyNumberFormat="1" applyFont="1" applyFill="1" applyBorder="1" applyAlignment="1">
      <alignment horizontal="left" vertical="center" wrapText="1"/>
    </xf>
    <xf numFmtId="0" fontId="54" fillId="0" borderId="0" xfId="0" applyFont="1" applyFill="1" applyBorder="1" applyAlignment="1">
      <alignment horizontal="center" vertical="center"/>
    </xf>
    <xf numFmtId="0" fontId="45" fillId="0" borderId="1" xfId="0" applyFont="1" applyFill="1" applyBorder="1" applyAlignment="1">
      <alignment vertical="center" wrapText="1"/>
    </xf>
    <xf numFmtId="0" fontId="45" fillId="0" borderId="2" xfId="0" applyFont="1" applyFill="1" applyBorder="1" applyAlignment="1">
      <alignment vertical="center" wrapText="1"/>
    </xf>
    <xf numFmtId="0" fontId="45" fillId="0" borderId="1" xfId="0" applyFont="1" applyFill="1" applyBorder="1" applyAlignment="1">
      <alignment horizontal="center" vertical="center" wrapText="1"/>
    </xf>
    <xf numFmtId="0" fontId="20" fillId="0" borderId="13" xfId="0" applyFont="1" applyFill="1" applyBorder="1" applyAlignment="1">
      <alignment horizontal="center" vertical="center"/>
    </xf>
    <xf numFmtId="0" fontId="20" fillId="0" borderId="5"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 name="常规 6" xfId="52"/>
  </cellStyles>
  <dxfs count="2">
    <dxf>
      <font>
        <color rgb="FFD73434"/>
      </font>
      <fill>
        <patternFill patternType="solid">
          <bgColor rgb="FFFFF2CC"/>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113"/>
  <sheetViews>
    <sheetView tabSelected="1" workbookViewId="0">
      <selection activeCell="A6" sqref="A6:C6"/>
    </sheetView>
  </sheetViews>
  <sheetFormatPr defaultColWidth="9" defaultRowHeight="14.25"/>
  <cols>
    <col min="1" max="1" width="3.88333333333333" style="177" customWidth="1"/>
    <col min="2" max="2" width="14.1333333333333" style="180" customWidth="1"/>
    <col min="3" max="3" width="33.75" style="181" customWidth="1"/>
    <col min="4" max="4" width="7.10833333333333" style="181" customWidth="1"/>
    <col min="5" max="5" width="12.225" style="181" customWidth="1"/>
    <col min="6" max="6" width="13.4416666666667" style="181" customWidth="1"/>
    <col min="7" max="7" width="8.5" style="181" customWidth="1"/>
    <col min="8" max="8" width="5.13333333333333" style="181" customWidth="1"/>
    <col min="9" max="16384" width="9" style="177"/>
  </cols>
  <sheetData>
    <row r="1" s="177" customFormat="1" ht="24" customHeight="1" spans="1:8">
      <c r="A1" s="182" t="s">
        <v>0</v>
      </c>
      <c r="B1" s="183"/>
      <c r="C1" s="181"/>
      <c r="D1" s="181"/>
      <c r="E1" s="181"/>
      <c r="F1" s="181"/>
      <c r="G1" s="181"/>
      <c r="H1" s="181"/>
    </row>
    <row r="2" s="177" customFormat="1" ht="74" customHeight="1" spans="1:8">
      <c r="A2" s="184" t="s">
        <v>1</v>
      </c>
      <c r="B2" s="184"/>
      <c r="C2" s="184"/>
      <c r="D2" s="184"/>
      <c r="E2" s="184"/>
      <c r="F2" s="184"/>
      <c r="G2" s="184"/>
      <c r="H2" s="184"/>
    </row>
    <row r="3" s="177" customFormat="1" ht="22" customHeight="1" spans="1:8">
      <c r="A3" s="185"/>
      <c r="B3" s="186"/>
      <c r="C3" s="186"/>
      <c r="D3" s="186"/>
      <c r="E3" s="187"/>
      <c r="F3" s="188" t="s">
        <v>2</v>
      </c>
      <c r="G3" s="188"/>
      <c r="H3" s="188"/>
    </row>
    <row r="4" s="177" customFormat="1" ht="21" customHeight="1" spans="1:8">
      <c r="A4" s="189" t="s">
        <v>3</v>
      </c>
      <c r="B4" s="190" t="s">
        <v>4</v>
      </c>
      <c r="C4" s="189" t="s">
        <v>5</v>
      </c>
      <c r="D4" s="191" t="s">
        <v>6</v>
      </c>
      <c r="E4" s="37" t="s">
        <v>7</v>
      </c>
      <c r="F4" s="37"/>
      <c r="G4" s="37"/>
      <c r="H4" s="102" t="s">
        <v>8</v>
      </c>
    </row>
    <row r="5" s="177" customFormat="1" ht="52" customHeight="1" spans="1:8">
      <c r="A5" s="189"/>
      <c r="B5" s="190"/>
      <c r="C5" s="189"/>
      <c r="D5" s="191"/>
      <c r="E5" s="37" t="s">
        <v>9</v>
      </c>
      <c r="F5" s="37" t="s">
        <v>10</v>
      </c>
      <c r="G5" s="37" t="s">
        <v>11</v>
      </c>
      <c r="H5" s="103"/>
    </row>
    <row r="6" s="178" customFormat="1" ht="19" customHeight="1" spans="1:8">
      <c r="A6" s="192" t="s">
        <v>12</v>
      </c>
      <c r="B6" s="193"/>
      <c r="C6" s="194"/>
      <c r="D6" s="191">
        <f t="shared" ref="D6:G6" si="0">D7+D34+D51+D78+D108</f>
        <v>293</v>
      </c>
      <c r="E6" s="191">
        <f t="shared" si="0"/>
        <v>31969.5235</v>
      </c>
      <c r="F6" s="191">
        <f t="shared" si="0"/>
        <v>23324.2235</v>
      </c>
      <c r="G6" s="191">
        <f t="shared" si="0"/>
        <v>8645.3</v>
      </c>
      <c r="H6" s="103"/>
    </row>
    <row r="7" s="178" customFormat="1" ht="15" customHeight="1" spans="1:8">
      <c r="A7" s="195" t="s">
        <v>13</v>
      </c>
      <c r="B7" s="196" t="s">
        <v>14</v>
      </c>
      <c r="C7" s="196"/>
      <c r="D7" s="197">
        <f t="shared" ref="D7:G7" si="1">D8+D15+D20+D28</f>
        <v>132</v>
      </c>
      <c r="E7" s="197">
        <f t="shared" si="1"/>
        <v>16263.5</v>
      </c>
      <c r="F7" s="197">
        <f t="shared" si="1"/>
        <v>15563.5</v>
      </c>
      <c r="G7" s="197">
        <f t="shared" si="1"/>
        <v>700</v>
      </c>
      <c r="H7" s="103"/>
    </row>
    <row r="8" s="179" customFormat="1" ht="15" customHeight="1" spans="1:8">
      <c r="A8" s="198"/>
      <c r="B8" s="50" t="s">
        <v>15</v>
      </c>
      <c r="C8" s="199" t="s">
        <v>16</v>
      </c>
      <c r="D8" s="200">
        <f t="shared" ref="D8:G8" si="2">D9+D10+D11+D12+D13+D14</f>
        <v>115</v>
      </c>
      <c r="E8" s="200">
        <f t="shared" si="2"/>
        <v>13649.5</v>
      </c>
      <c r="F8" s="200">
        <f t="shared" si="2"/>
        <v>12949.5</v>
      </c>
      <c r="G8" s="200">
        <f t="shared" si="2"/>
        <v>700</v>
      </c>
      <c r="H8" s="103"/>
    </row>
    <row r="9" s="179" customFormat="1" ht="15" customHeight="1" spans="1:8">
      <c r="A9" s="198"/>
      <c r="B9" s="50"/>
      <c r="C9" s="174" t="s">
        <v>17</v>
      </c>
      <c r="D9" s="201">
        <v>100</v>
      </c>
      <c r="E9" s="201">
        <v>9597.5</v>
      </c>
      <c r="F9" s="201">
        <v>9497.5</v>
      </c>
      <c r="G9" s="201">
        <v>100</v>
      </c>
      <c r="H9" s="201"/>
    </row>
    <row r="10" s="177" customFormat="1" ht="15" customHeight="1" spans="1:8">
      <c r="A10" s="198"/>
      <c r="B10" s="50"/>
      <c r="C10" s="174" t="s">
        <v>18</v>
      </c>
      <c r="D10" s="201">
        <v>8</v>
      </c>
      <c r="E10" s="201">
        <v>2560</v>
      </c>
      <c r="F10" s="201">
        <v>2560</v>
      </c>
      <c r="G10" s="201"/>
      <c r="H10" s="201"/>
    </row>
    <row r="11" s="177" customFormat="1" ht="15" customHeight="1" spans="1:8">
      <c r="A11" s="198"/>
      <c r="B11" s="50"/>
      <c r="C11" s="174" t="s">
        <v>19</v>
      </c>
      <c r="D11" s="201">
        <v>1</v>
      </c>
      <c r="E11" s="201">
        <v>97</v>
      </c>
      <c r="F11" s="201">
        <v>97</v>
      </c>
      <c r="G11" s="201"/>
      <c r="H11" s="201"/>
    </row>
    <row r="12" s="177" customFormat="1" ht="15" customHeight="1" spans="1:8">
      <c r="A12" s="198"/>
      <c r="B12" s="50"/>
      <c r="C12" s="174" t="s">
        <v>20</v>
      </c>
      <c r="D12" s="201">
        <v>2</v>
      </c>
      <c r="E12" s="201">
        <v>230</v>
      </c>
      <c r="F12" s="201">
        <v>230</v>
      </c>
      <c r="G12" s="201"/>
      <c r="H12" s="201"/>
    </row>
    <row r="13" s="177" customFormat="1" ht="15" customHeight="1" spans="1:8">
      <c r="A13" s="198"/>
      <c r="B13" s="50"/>
      <c r="C13" s="174" t="s">
        <v>21</v>
      </c>
      <c r="D13" s="201">
        <v>2</v>
      </c>
      <c r="E13" s="201">
        <v>600</v>
      </c>
      <c r="F13" s="201"/>
      <c r="G13" s="201">
        <v>600</v>
      </c>
      <c r="H13" s="201"/>
    </row>
    <row r="14" s="177" customFormat="1" ht="15" customHeight="1" spans="1:8">
      <c r="A14" s="198"/>
      <c r="B14" s="50"/>
      <c r="C14" s="174" t="s">
        <v>22</v>
      </c>
      <c r="D14" s="201">
        <v>2</v>
      </c>
      <c r="E14" s="201">
        <v>565</v>
      </c>
      <c r="F14" s="201">
        <v>565</v>
      </c>
      <c r="G14" s="201"/>
      <c r="H14" s="201"/>
    </row>
    <row r="15" s="179" customFormat="1" ht="15" customHeight="1" spans="1:8">
      <c r="A15" s="198"/>
      <c r="B15" s="202" t="s">
        <v>23</v>
      </c>
      <c r="C15" s="199" t="s">
        <v>16</v>
      </c>
      <c r="D15" s="203">
        <f t="shared" ref="D15:F15" si="3">D16+D17+D18+D19</f>
        <v>13</v>
      </c>
      <c r="E15" s="203">
        <f t="shared" si="3"/>
        <v>1664</v>
      </c>
      <c r="F15" s="203">
        <f t="shared" si="3"/>
        <v>1664</v>
      </c>
      <c r="G15" s="201"/>
      <c r="H15" s="201"/>
    </row>
    <row r="16" s="177" customFormat="1" ht="15" customHeight="1" spans="1:8">
      <c r="A16" s="198"/>
      <c r="B16" s="202"/>
      <c r="C16" s="174" t="s">
        <v>24</v>
      </c>
      <c r="D16" s="201">
        <v>3</v>
      </c>
      <c r="E16" s="201">
        <v>228</v>
      </c>
      <c r="F16" s="201">
        <v>228</v>
      </c>
      <c r="G16" s="201"/>
      <c r="H16" s="201"/>
    </row>
    <row r="17" s="177" customFormat="1" ht="15" customHeight="1" spans="1:8">
      <c r="A17" s="198"/>
      <c r="B17" s="202"/>
      <c r="C17" s="174" t="s">
        <v>25</v>
      </c>
      <c r="D17" s="201">
        <v>7</v>
      </c>
      <c r="E17" s="201">
        <v>1269</v>
      </c>
      <c r="F17" s="201">
        <v>1269</v>
      </c>
      <c r="G17" s="201"/>
      <c r="H17" s="201"/>
    </row>
    <row r="18" s="177" customFormat="1" ht="15" customHeight="1" spans="1:8">
      <c r="A18" s="198"/>
      <c r="B18" s="202"/>
      <c r="C18" s="174" t="s">
        <v>26</v>
      </c>
      <c r="D18" s="201">
        <v>2</v>
      </c>
      <c r="E18" s="201">
        <v>140</v>
      </c>
      <c r="F18" s="201">
        <v>140</v>
      </c>
      <c r="G18" s="201"/>
      <c r="H18" s="201"/>
    </row>
    <row r="19" s="177" customFormat="1" ht="15" customHeight="1" spans="1:8">
      <c r="A19" s="198"/>
      <c r="B19" s="204"/>
      <c r="C19" s="174" t="s">
        <v>27</v>
      </c>
      <c r="D19" s="201">
        <v>1</v>
      </c>
      <c r="E19" s="201">
        <v>27</v>
      </c>
      <c r="F19" s="201">
        <v>27</v>
      </c>
      <c r="G19" s="201"/>
      <c r="H19" s="201"/>
    </row>
    <row r="20" s="177" customFormat="1" ht="15" customHeight="1" spans="1:8">
      <c r="A20" s="198"/>
      <c r="B20" s="202" t="s">
        <v>28</v>
      </c>
      <c r="C20" s="199" t="s">
        <v>16</v>
      </c>
      <c r="D20" s="190"/>
      <c r="E20" s="190"/>
      <c r="F20" s="190"/>
      <c r="G20" s="201"/>
      <c r="H20" s="201"/>
    </row>
    <row r="21" s="179" customFormat="1" ht="15" customHeight="1" spans="1:8">
      <c r="A21" s="198"/>
      <c r="B21" s="202"/>
      <c r="C21" s="174" t="s">
        <v>29</v>
      </c>
      <c r="D21" s="201"/>
      <c r="E21" s="201"/>
      <c r="F21" s="201"/>
      <c r="G21" s="201"/>
      <c r="H21" s="201"/>
    </row>
    <row r="22" s="177" customFormat="1" ht="15" customHeight="1" spans="1:8">
      <c r="A22" s="198"/>
      <c r="B22" s="204"/>
      <c r="C22" s="174" t="s">
        <v>30</v>
      </c>
      <c r="D22" s="201"/>
      <c r="E22" s="201"/>
      <c r="F22" s="201"/>
      <c r="G22" s="201"/>
      <c r="H22" s="201"/>
    </row>
    <row r="23" s="177" customFormat="1" ht="15" customHeight="1" spans="1:8">
      <c r="A23" s="198"/>
      <c r="B23" s="202" t="s">
        <v>31</v>
      </c>
      <c r="C23" s="199" t="s">
        <v>16</v>
      </c>
      <c r="D23" s="201"/>
      <c r="E23" s="201"/>
      <c r="F23" s="201"/>
      <c r="G23" s="201"/>
      <c r="H23" s="201"/>
    </row>
    <row r="24" s="177" customFormat="1" ht="15" customHeight="1" spans="1:8">
      <c r="A24" s="198"/>
      <c r="B24" s="202"/>
      <c r="C24" s="174" t="s">
        <v>32</v>
      </c>
      <c r="D24" s="201"/>
      <c r="E24" s="201"/>
      <c r="F24" s="201"/>
      <c r="G24" s="201"/>
      <c r="H24" s="201"/>
    </row>
    <row r="25" s="179" customFormat="1" ht="15" customHeight="1" spans="1:8">
      <c r="A25" s="198"/>
      <c r="B25" s="202"/>
      <c r="C25" s="174" t="s">
        <v>33</v>
      </c>
      <c r="D25" s="201"/>
      <c r="E25" s="201"/>
      <c r="F25" s="201"/>
      <c r="G25" s="201"/>
      <c r="H25" s="201"/>
    </row>
    <row r="26" s="177" customFormat="1" ht="15" customHeight="1" spans="1:8">
      <c r="A26" s="198"/>
      <c r="B26" s="202"/>
      <c r="C26" s="174" t="s">
        <v>34</v>
      </c>
      <c r="D26" s="201"/>
      <c r="E26" s="201"/>
      <c r="F26" s="201"/>
      <c r="G26" s="201"/>
      <c r="H26" s="201"/>
    </row>
    <row r="27" s="177" customFormat="1" ht="19" customHeight="1" spans="1:8">
      <c r="A27" s="198"/>
      <c r="B27" s="204"/>
      <c r="C27" s="174" t="s">
        <v>35</v>
      </c>
      <c r="D27" s="201"/>
      <c r="E27" s="201"/>
      <c r="F27" s="201"/>
      <c r="G27" s="201"/>
      <c r="H27" s="201"/>
    </row>
    <row r="28" s="177" customFormat="1" ht="19" customHeight="1" spans="1:8">
      <c r="A28" s="198"/>
      <c r="B28" s="202" t="s">
        <v>36</v>
      </c>
      <c r="C28" s="199" t="s">
        <v>16</v>
      </c>
      <c r="D28" s="203">
        <f t="shared" ref="D28:F28" si="4">D29+D32+D33</f>
        <v>4</v>
      </c>
      <c r="E28" s="203">
        <f t="shared" si="4"/>
        <v>950</v>
      </c>
      <c r="F28" s="203">
        <f t="shared" si="4"/>
        <v>950</v>
      </c>
      <c r="G28" s="201"/>
      <c r="H28" s="201"/>
    </row>
    <row r="29" s="177" customFormat="1" ht="15" customHeight="1" spans="1:40">
      <c r="A29" s="198"/>
      <c r="B29" s="202"/>
      <c r="C29" s="174" t="s">
        <v>37</v>
      </c>
      <c r="D29" s="201">
        <v>1</v>
      </c>
      <c r="E29" s="201">
        <v>600</v>
      </c>
      <c r="F29" s="201">
        <v>600</v>
      </c>
      <c r="G29" s="201"/>
      <c r="H29" s="201"/>
      <c r="O29" s="209"/>
      <c r="P29" s="210"/>
      <c r="Q29" s="211"/>
      <c r="R29" s="211"/>
      <c r="S29" s="211"/>
      <c r="T29" s="211"/>
      <c r="U29" s="211"/>
      <c r="V29" s="211"/>
      <c r="W29" s="209"/>
      <c r="X29" s="210"/>
      <c r="Y29" s="211"/>
      <c r="Z29" s="211"/>
      <c r="AA29" s="211"/>
      <c r="AB29" s="211"/>
      <c r="AC29" s="211"/>
      <c r="AD29" s="211"/>
      <c r="AE29" s="209"/>
      <c r="AF29" s="210"/>
      <c r="AG29" s="211"/>
      <c r="AH29" s="211"/>
      <c r="AI29" s="211"/>
      <c r="AJ29" s="211"/>
      <c r="AK29" s="211"/>
      <c r="AL29" s="211"/>
      <c r="AM29" s="209"/>
      <c r="AN29" s="210"/>
    </row>
    <row r="30" s="177" customFormat="1" ht="19" customHeight="1" spans="1:40">
      <c r="A30" s="198"/>
      <c r="B30" s="202"/>
      <c r="C30" s="174" t="s">
        <v>38</v>
      </c>
      <c r="D30" s="201"/>
      <c r="E30" s="201"/>
      <c r="F30" s="201"/>
      <c r="G30" s="201"/>
      <c r="H30" s="201"/>
      <c r="O30" s="209"/>
      <c r="P30" s="210"/>
      <c r="Q30" s="211"/>
      <c r="R30" s="211"/>
      <c r="S30" s="211"/>
      <c r="T30" s="211"/>
      <c r="U30" s="211"/>
      <c r="V30" s="211"/>
      <c r="W30" s="209"/>
      <c r="X30" s="210"/>
      <c r="Y30" s="211"/>
      <c r="Z30" s="211"/>
      <c r="AA30" s="211"/>
      <c r="AB30" s="211"/>
      <c r="AC30" s="211"/>
      <c r="AD30" s="211"/>
      <c r="AE30" s="209"/>
      <c r="AF30" s="210"/>
      <c r="AG30" s="211"/>
      <c r="AH30" s="211"/>
      <c r="AI30" s="211"/>
      <c r="AJ30" s="211"/>
      <c r="AK30" s="211"/>
      <c r="AL30" s="211"/>
      <c r="AM30" s="209"/>
      <c r="AN30" s="210"/>
    </row>
    <row r="31" s="177" customFormat="1" ht="21" customHeight="1" spans="1:8">
      <c r="A31" s="198"/>
      <c r="B31" s="202"/>
      <c r="C31" s="174" t="s">
        <v>39</v>
      </c>
      <c r="D31" s="201"/>
      <c r="E31" s="201"/>
      <c r="F31" s="201"/>
      <c r="G31" s="201"/>
      <c r="H31" s="201"/>
    </row>
    <row r="32" s="177" customFormat="1" ht="22" customHeight="1" spans="1:8">
      <c r="A32" s="198"/>
      <c r="B32" s="202"/>
      <c r="C32" s="174" t="s">
        <v>40</v>
      </c>
      <c r="D32" s="201">
        <v>1</v>
      </c>
      <c r="E32" s="201">
        <v>100</v>
      </c>
      <c r="F32" s="201">
        <v>100</v>
      </c>
      <c r="G32" s="201"/>
      <c r="H32" s="201"/>
    </row>
    <row r="33" s="177" customFormat="1" ht="18" customHeight="1" spans="1:8">
      <c r="A33" s="205"/>
      <c r="B33" s="202"/>
      <c r="C33" s="206" t="s">
        <v>41</v>
      </c>
      <c r="D33" s="201">
        <v>2</v>
      </c>
      <c r="E33" s="201">
        <v>250</v>
      </c>
      <c r="F33" s="201">
        <v>250</v>
      </c>
      <c r="G33" s="201"/>
      <c r="H33" s="201"/>
    </row>
    <row r="34" s="177" customFormat="1" ht="18" customHeight="1" spans="1:8">
      <c r="A34" s="198" t="s">
        <v>42</v>
      </c>
      <c r="B34" s="196" t="s">
        <v>14</v>
      </c>
      <c r="C34" s="196"/>
      <c r="D34" s="190">
        <f t="shared" ref="D34:F34" si="5">D35+D38+D42+D49</f>
        <v>4</v>
      </c>
      <c r="E34" s="190">
        <f t="shared" si="5"/>
        <v>425</v>
      </c>
      <c r="F34" s="190">
        <f t="shared" si="5"/>
        <v>425</v>
      </c>
      <c r="G34" s="201"/>
      <c r="H34" s="201"/>
    </row>
    <row r="35" s="177" customFormat="1" ht="15" customHeight="1" spans="1:8">
      <c r="A35" s="198"/>
      <c r="B35" s="198" t="s">
        <v>43</v>
      </c>
      <c r="C35" s="199" t="s">
        <v>16</v>
      </c>
      <c r="D35" s="203">
        <f t="shared" ref="D35:F35" si="6">D36</f>
        <v>1</v>
      </c>
      <c r="E35" s="203">
        <f t="shared" si="6"/>
        <v>130</v>
      </c>
      <c r="F35" s="203">
        <f t="shared" si="6"/>
        <v>130</v>
      </c>
      <c r="G35" s="201"/>
      <c r="H35" s="201"/>
    </row>
    <row r="36" s="177" customFormat="1" ht="19" customHeight="1" spans="1:8">
      <c r="A36" s="198"/>
      <c r="B36" s="198"/>
      <c r="C36" s="174" t="s">
        <v>44</v>
      </c>
      <c r="D36" s="201">
        <v>1</v>
      </c>
      <c r="E36" s="201">
        <v>130</v>
      </c>
      <c r="F36" s="201">
        <v>130</v>
      </c>
      <c r="G36" s="201"/>
      <c r="H36" s="201"/>
    </row>
    <row r="37" s="177" customFormat="1" ht="23" customHeight="1" spans="1:8">
      <c r="A37" s="198"/>
      <c r="B37" s="205"/>
      <c r="C37" s="174" t="s">
        <v>45</v>
      </c>
      <c r="D37" s="201"/>
      <c r="E37" s="201"/>
      <c r="F37" s="201"/>
      <c r="G37" s="201"/>
      <c r="H37" s="201"/>
    </row>
    <row r="38" s="177" customFormat="1" ht="15" customHeight="1" spans="1:8">
      <c r="A38" s="198"/>
      <c r="B38" s="198" t="s">
        <v>46</v>
      </c>
      <c r="C38" s="199" t="s">
        <v>16</v>
      </c>
      <c r="D38" s="203">
        <f t="shared" ref="D38:F38" si="7">D39</f>
        <v>1</v>
      </c>
      <c r="E38" s="203">
        <f t="shared" si="7"/>
        <v>100</v>
      </c>
      <c r="F38" s="203">
        <f t="shared" si="7"/>
        <v>100</v>
      </c>
      <c r="G38" s="201"/>
      <c r="H38" s="201"/>
    </row>
    <row r="39" s="177" customFormat="1" ht="15" customHeight="1" spans="1:8">
      <c r="A39" s="198"/>
      <c r="B39" s="198"/>
      <c r="C39" s="174" t="s">
        <v>47</v>
      </c>
      <c r="D39" s="201">
        <v>1</v>
      </c>
      <c r="E39" s="201">
        <v>100</v>
      </c>
      <c r="F39" s="201">
        <v>100</v>
      </c>
      <c r="G39" s="201"/>
      <c r="H39" s="201"/>
    </row>
    <row r="40" s="177" customFormat="1" ht="15" customHeight="1" spans="1:8">
      <c r="A40" s="198"/>
      <c r="B40" s="198"/>
      <c r="C40" s="174" t="s">
        <v>48</v>
      </c>
      <c r="D40" s="201"/>
      <c r="E40" s="201"/>
      <c r="F40" s="201"/>
      <c r="G40" s="201"/>
      <c r="H40" s="201"/>
    </row>
    <row r="41" s="177" customFormat="1" ht="15" customHeight="1" spans="1:8">
      <c r="A41" s="198"/>
      <c r="B41" s="205"/>
      <c r="C41" s="174" t="s">
        <v>49</v>
      </c>
      <c r="D41" s="201"/>
      <c r="E41" s="201"/>
      <c r="F41" s="201"/>
      <c r="G41" s="201"/>
      <c r="H41" s="201"/>
    </row>
    <row r="42" s="177" customFormat="1" ht="15" customHeight="1" spans="1:8">
      <c r="A42" s="198"/>
      <c r="B42" s="198" t="s">
        <v>50</v>
      </c>
      <c r="C42" s="199" t="s">
        <v>16</v>
      </c>
      <c r="D42" s="203">
        <f t="shared" ref="D42:F42" si="8">D43</f>
        <v>1</v>
      </c>
      <c r="E42" s="203">
        <f t="shared" si="8"/>
        <v>35</v>
      </c>
      <c r="F42" s="203">
        <f t="shared" si="8"/>
        <v>35</v>
      </c>
      <c r="G42" s="201"/>
      <c r="H42" s="201"/>
    </row>
    <row r="43" s="177" customFormat="1" ht="15" customHeight="1" spans="1:8">
      <c r="A43" s="198"/>
      <c r="B43" s="198"/>
      <c r="C43" s="174" t="s">
        <v>51</v>
      </c>
      <c r="D43" s="201">
        <v>1</v>
      </c>
      <c r="E43" s="201">
        <v>35</v>
      </c>
      <c r="F43" s="201">
        <v>35</v>
      </c>
      <c r="G43" s="201"/>
      <c r="H43" s="201"/>
    </row>
    <row r="44" s="177" customFormat="1" ht="15" customHeight="1" spans="1:8">
      <c r="A44" s="198"/>
      <c r="B44" s="205"/>
      <c r="C44" s="100" t="s">
        <v>52</v>
      </c>
      <c r="D44" s="201"/>
      <c r="E44" s="201"/>
      <c r="F44" s="201"/>
      <c r="G44" s="201"/>
      <c r="H44" s="201"/>
    </row>
    <row r="45" s="177" customFormat="1" ht="15" customHeight="1" spans="1:8">
      <c r="A45" s="198"/>
      <c r="B45" s="198" t="s">
        <v>53</v>
      </c>
      <c r="C45" s="199" t="s">
        <v>16</v>
      </c>
      <c r="D45" s="201"/>
      <c r="E45" s="201"/>
      <c r="F45" s="201"/>
      <c r="G45" s="201"/>
      <c r="H45" s="201"/>
    </row>
    <row r="46" s="177" customFormat="1" ht="15" customHeight="1" spans="1:8">
      <c r="A46" s="198"/>
      <c r="B46" s="198"/>
      <c r="C46" s="100" t="s">
        <v>54</v>
      </c>
      <c r="D46" s="201"/>
      <c r="E46" s="201"/>
      <c r="F46" s="201"/>
      <c r="G46" s="201"/>
      <c r="H46" s="201"/>
    </row>
    <row r="47" s="177" customFormat="1" ht="15" customHeight="1" spans="1:8">
      <c r="A47" s="198"/>
      <c r="B47" s="198"/>
      <c r="C47" s="100" t="s">
        <v>55</v>
      </c>
      <c r="D47" s="201"/>
      <c r="E47" s="201"/>
      <c r="F47" s="201"/>
      <c r="G47" s="201"/>
      <c r="H47" s="201"/>
    </row>
    <row r="48" s="177" customFormat="1" ht="15" customHeight="1" spans="1:8">
      <c r="A48" s="198"/>
      <c r="B48" s="205"/>
      <c r="C48" s="100" t="s">
        <v>56</v>
      </c>
      <c r="D48" s="201"/>
      <c r="E48" s="201"/>
      <c r="F48" s="201"/>
      <c r="G48" s="201"/>
      <c r="H48" s="201"/>
    </row>
    <row r="49" s="177" customFormat="1" ht="15" customHeight="1" spans="1:8">
      <c r="A49" s="198"/>
      <c r="B49" s="202" t="s">
        <v>57</v>
      </c>
      <c r="C49" s="199" t="s">
        <v>16</v>
      </c>
      <c r="D49" s="203">
        <f t="shared" ref="D49:F49" si="9">D50</f>
        <v>1</v>
      </c>
      <c r="E49" s="203">
        <f t="shared" si="9"/>
        <v>160</v>
      </c>
      <c r="F49" s="203">
        <f t="shared" si="9"/>
        <v>160</v>
      </c>
      <c r="G49" s="201"/>
      <c r="H49" s="201"/>
    </row>
    <row r="50" s="177" customFormat="1" ht="15" customHeight="1" spans="1:8">
      <c r="A50" s="205"/>
      <c r="B50" s="202"/>
      <c r="C50" s="207" t="s">
        <v>57</v>
      </c>
      <c r="D50" s="201">
        <v>1</v>
      </c>
      <c r="E50" s="201">
        <v>160</v>
      </c>
      <c r="F50" s="201">
        <v>160</v>
      </c>
      <c r="G50" s="201"/>
      <c r="H50" s="201"/>
    </row>
    <row r="51" s="177" customFormat="1" ht="15" customHeight="1" spans="1:8">
      <c r="A51" s="202" t="s">
        <v>58</v>
      </c>
      <c r="B51" s="199" t="s">
        <v>14</v>
      </c>
      <c r="C51" s="199"/>
      <c r="D51" s="190">
        <f t="shared" ref="D51:G51" si="10">D52+D62+D67</f>
        <v>141</v>
      </c>
      <c r="E51" s="190">
        <f t="shared" si="10"/>
        <v>8673.7235</v>
      </c>
      <c r="F51" s="190">
        <f t="shared" si="10"/>
        <v>6773.7235</v>
      </c>
      <c r="G51" s="190">
        <f t="shared" si="10"/>
        <v>1900</v>
      </c>
      <c r="H51" s="201"/>
    </row>
    <row r="52" s="177" customFormat="1" ht="15" customHeight="1" spans="1:8">
      <c r="A52" s="202"/>
      <c r="B52" s="198" t="s">
        <v>59</v>
      </c>
      <c r="C52" s="208" t="s">
        <v>16</v>
      </c>
      <c r="D52" s="203">
        <f t="shared" ref="D52:G52" si="11">D53+D54+D55+D56+D57+D58+D61</f>
        <v>116</v>
      </c>
      <c r="E52" s="203">
        <f t="shared" si="11"/>
        <v>6311.7235</v>
      </c>
      <c r="F52" s="203">
        <f t="shared" si="11"/>
        <v>6311.7235</v>
      </c>
      <c r="G52" s="203"/>
      <c r="H52" s="201"/>
    </row>
    <row r="53" s="177" customFormat="1" ht="15" customHeight="1" spans="1:8">
      <c r="A53" s="202"/>
      <c r="B53" s="198"/>
      <c r="C53" s="100" t="s">
        <v>60</v>
      </c>
      <c r="D53" s="201">
        <v>1</v>
      </c>
      <c r="E53" s="201">
        <v>500</v>
      </c>
      <c r="F53" s="201">
        <v>500</v>
      </c>
      <c r="G53" s="201"/>
      <c r="H53" s="201"/>
    </row>
    <row r="54" s="177" customFormat="1" ht="15" customHeight="1" spans="1:8">
      <c r="A54" s="202"/>
      <c r="B54" s="198"/>
      <c r="C54" s="112" t="s">
        <v>61</v>
      </c>
      <c r="D54" s="201">
        <v>17</v>
      </c>
      <c r="E54" s="201">
        <v>1224</v>
      </c>
      <c r="F54" s="201">
        <v>1224</v>
      </c>
      <c r="G54" s="201"/>
      <c r="H54" s="201"/>
    </row>
    <row r="55" s="177" customFormat="1" ht="15" customHeight="1" spans="1:8">
      <c r="A55" s="202"/>
      <c r="B55" s="198"/>
      <c r="C55" s="174" t="s">
        <v>62</v>
      </c>
      <c r="D55" s="201">
        <v>62</v>
      </c>
      <c r="E55" s="201">
        <v>2556</v>
      </c>
      <c r="F55" s="201">
        <v>2556</v>
      </c>
      <c r="G55" s="201"/>
      <c r="H55" s="201"/>
    </row>
    <row r="56" s="177" customFormat="1" ht="15" customHeight="1" spans="1:8">
      <c r="A56" s="202"/>
      <c r="B56" s="198"/>
      <c r="C56" s="174" t="s">
        <v>63</v>
      </c>
      <c r="D56" s="201">
        <v>28</v>
      </c>
      <c r="E56" s="201">
        <v>1780.7235</v>
      </c>
      <c r="F56" s="201">
        <v>1780.7235</v>
      </c>
      <c r="G56" s="201"/>
      <c r="H56" s="201"/>
    </row>
    <row r="57" s="177" customFormat="1" ht="27" customHeight="1" spans="1:8">
      <c r="A57" s="202"/>
      <c r="B57" s="198"/>
      <c r="C57" s="44" t="s">
        <v>64</v>
      </c>
      <c r="D57" s="201">
        <v>1</v>
      </c>
      <c r="E57" s="201">
        <v>10</v>
      </c>
      <c r="F57" s="201">
        <v>10</v>
      </c>
      <c r="G57" s="201"/>
      <c r="H57" s="201"/>
    </row>
    <row r="58" s="177" customFormat="1" ht="28" customHeight="1" spans="1:8">
      <c r="A58" s="202"/>
      <c r="B58" s="198"/>
      <c r="C58" s="174" t="s">
        <v>65</v>
      </c>
      <c r="D58" s="201"/>
      <c r="E58" s="201"/>
      <c r="F58" s="201"/>
      <c r="G58" s="201"/>
      <c r="H58" s="201"/>
    </row>
    <row r="59" s="177" customFormat="1" ht="40" customHeight="1" spans="1:8">
      <c r="A59" s="202"/>
      <c r="B59" s="198"/>
      <c r="C59" s="100" t="s">
        <v>66</v>
      </c>
      <c r="D59" s="201"/>
      <c r="E59" s="201"/>
      <c r="F59" s="201"/>
      <c r="G59" s="201"/>
      <c r="H59" s="201"/>
    </row>
    <row r="60" s="177" customFormat="1" ht="15" customHeight="1" spans="1:8">
      <c r="A60" s="202"/>
      <c r="B60" s="198"/>
      <c r="C60" s="100" t="s">
        <v>67</v>
      </c>
      <c r="D60" s="201"/>
      <c r="E60" s="201"/>
      <c r="F60" s="201"/>
      <c r="G60" s="201"/>
      <c r="H60" s="201"/>
    </row>
    <row r="61" s="177" customFormat="1" ht="15" customHeight="1" spans="1:8">
      <c r="A61" s="202"/>
      <c r="B61" s="205"/>
      <c r="C61" s="100" t="s">
        <v>41</v>
      </c>
      <c r="D61" s="201">
        <v>7</v>
      </c>
      <c r="E61" s="201">
        <v>241</v>
      </c>
      <c r="F61" s="201">
        <v>241</v>
      </c>
      <c r="G61" s="201"/>
      <c r="H61" s="201"/>
    </row>
    <row r="62" s="177" customFormat="1" ht="15" customHeight="1" spans="1:8">
      <c r="A62" s="202"/>
      <c r="B62" s="198" t="s">
        <v>68</v>
      </c>
      <c r="C62" s="208" t="s">
        <v>16</v>
      </c>
      <c r="D62" s="203">
        <f t="shared" ref="D62:G62" si="12">D63+D64+D65+D66</f>
        <v>24</v>
      </c>
      <c r="E62" s="203">
        <f t="shared" si="12"/>
        <v>2298</v>
      </c>
      <c r="F62" s="203">
        <f t="shared" si="12"/>
        <v>462</v>
      </c>
      <c r="G62" s="203">
        <f t="shared" si="12"/>
        <v>1836</v>
      </c>
      <c r="H62" s="201"/>
    </row>
    <row r="63" s="177" customFormat="1" ht="15" customHeight="1" spans="1:8">
      <c r="A63" s="202"/>
      <c r="B63" s="198"/>
      <c r="C63" s="174" t="s">
        <v>69</v>
      </c>
      <c r="D63" s="201">
        <v>1</v>
      </c>
      <c r="E63" s="201">
        <v>120</v>
      </c>
      <c r="F63" s="201">
        <v>120</v>
      </c>
      <c r="G63" s="201"/>
      <c r="H63" s="201"/>
    </row>
    <row r="64" s="177" customFormat="1" ht="15" customHeight="1" spans="1:8">
      <c r="A64" s="202"/>
      <c r="B64" s="198"/>
      <c r="C64" s="174" t="s">
        <v>70</v>
      </c>
      <c r="D64" s="201">
        <v>1</v>
      </c>
      <c r="E64" s="201">
        <v>262</v>
      </c>
      <c r="F64" s="201">
        <v>262</v>
      </c>
      <c r="G64" s="201"/>
      <c r="H64" s="201"/>
    </row>
    <row r="65" s="177" customFormat="1" ht="15" customHeight="1" spans="1:8">
      <c r="A65" s="202"/>
      <c r="B65" s="198"/>
      <c r="C65" s="174" t="s">
        <v>71</v>
      </c>
      <c r="D65" s="201">
        <v>1</v>
      </c>
      <c r="E65" s="201">
        <v>60</v>
      </c>
      <c r="F65" s="201">
        <v>60</v>
      </c>
      <c r="G65" s="201"/>
      <c r="H65" s="201"/>
    </row>
    <row r="66" s="177" customFormat="1" ht="15" customHeight="1" spans="1:8">
      <c r="A66" s="202"/>
      <c r="B66" s="205"/>
      <c r="C66" s="174" t="s">
        <v>72</v>
      </c>
      <c r="D66" s="201">
        <v>21</v>
      </c>
      <c r="E66" s="201">
        <v>1856</v>
      </c>
      <c r="F66" s="201">
        <v>20</v>
      </c>
      <c r="G66" s="201">
        <v>1836</v>
      </c>
      <c r="H66" s="201"/>
    </row>
    <row r="67" s="177" customFormat="1" ht="15" customHeight="1" spans="1:8">
      <c r="A67" s="202"/>
      <c r="B67" s="198" t="s">
        <v>73</v>
      </c>
      <c r="C67" s="208" t="s">
        <v>16</v>
      </c>
      <c r="D67" s="203">
        <f t="shared" ref="D67:G67" si="13">D71</f>
        <v>1</v>
      </c>
      <c r="E67" s="203">
        <f t="shared" si="13"/>
        <v>64</v>
      </c>
      <c r="F67" s="203"/>
      <c r="G67" s="203">
        <f t="shared" si="13"/>
        <v>64</v>
      </c>
      <c r="H67" s="201"/>
    </row>
    <row r="68" s="177" customFormat="1" ht="15" customHeight="1" spans="1:8">
      <c r="A68" s="202"/>
      <c r="B68" s="198"/>
      <c r="C68" s="44" t="s">
        <v>74</v>
      </c>
      <c r="D68" s="201"/>
      <c r="E68" s="201"/>
      <c r="F68" s="201"/>
      <c r="G68" s="201"/>
      <c r="H68" s="201"/>
    </row>
    <row r="69" s="177" customFormat="1" ht="15" customHeight="1" spans="1:8">
      <c r="A69" s="202"/>
      <c r="B69" s="198"/>
      <c r="C69" s="174" t="s">
        <v>75</v>
      </c>
      <c r="D69" s="201"/>
      <c r="E69" s="201"/>
      <c r="F69" s="201"/>
      <c r="G69" s="201"/>
      <c r="H69" s="201"/>
    </row>
    <row r="70" s="177" customFormat="1" ht="27" customHeight="1" spans="1:8">
      <c r="A70" s="202"/>
      <c r="B70" s="198"/>
      <c r="C70" s="174" t="s">
        <v>76</v>
      </c>
      <c r="D70" s="201"/>
      <c r="E70" s="201"/>
      <c r="F70" s="201"/>
      <c r="G70" s="201"/>
      <c r="H70" s="201"/>
    </row>
    <row r="71" s="177" customFormat="1" ht="15" customHeight="1" spans="1:8">
      <c r="A71" s="202"/>
      <c r="B71" s="198"/>
      <c r="C71" s="174" t="s">
        <v>77</v>
      </c>
      <c r="D71" s="201">
        <v>1</v>
      </c>
      <c r="E71" s="201">
        <v>64</v>
      </c>
      <c r="F71" s="201"/>
      <c r="G71" s="201">
        <v>64</v>
      </c>
      <c r="H71" s="201"/>
    </row>
    <row r="72" s="177" customFormat="1" ht="15" customHeight="1" spans="1:8">
      <c r="A72" s="202"/>
      <c r="B72" s="198"/>
      <c r="C72" s="174" t="s">
        <v>78</v>
      </c>
      <c r="D72" s="201"/>
      <c r="E72" s="201"/>
      <c r="F72" s="201"/>
      <c r="G72" s="201"/>
      <c r="H72" s="201"/>
    </row>
    <row r="73" s="177" customFormat="1" ht="44" customHeight="1" spans="1:8">
      <c r="A73" s="204"/>
      <c r="B73" s="198"/>
      <c r="C73" s="206" t="s">
        <v>79</v>
      </c>
      <c r="D73" s="201"/>
      <c r="E73" s="201"/>
      <c r="F73" s="201"/>
      <c r="G73" s="201"/>
      <c r="H73" s="201"/>
    </row>
    <row r="74" s="177" customFormat="1" ht="15" customHeight="1" spans="1:8">
      <c r="A74" s="202" t="s">
        <v>80</v>
      </c>
      <c r="B74" s="199" t="s">
        <v>14</v>
      </c>
      <c r="C74" s="199"/>
      <c r="D74" s="201"/>
      <c r="E74" s="201"/>
      <c r="F74" s="201"/>
      <c r="G74" s="201"/>
      <c r="H74" s="201"/>
    </row>
    <row r="75" s="177" customFormat="1" ht="15" customHeight="1" spans="1:8">
      <c r="A75" s="202"/>
      <c r="B75" s="50" t="s">
        <v>80</v>
      </c>
      <c r="C75" s="174" t="s">
        <v>81</v>
      </c>
      <c r="D75" s="201"/>
      <c r="E75" s="201"/>
      <c r="F75" s="201"/>
      <c r="G75" s="201"/>
      <c r="H75" s="201"/>
    </row>
    <row r="76" s="177" customFormat="1" ht="15" customHeight="1" spans="1:8">
      <c r="A76" s="202"/>
      <c r="B76" s="50"/>
      <c r="C76" s="174" t="s">
        <v>82</v>
      </c>
      <c r="D76" s="201"/>
      <c r="E76" s="201"/>
      <c r="F76" s="201"/>
      <c r="G76" s="201"/>
      <c r="H76" s="201"/>
    </row>
    <row r="77" s="177" customFormat="1" ht="15" customHeight="1" spans="1:8">
      <c r="A77" s="204"/>
      <c r="B77" s="50"/>
      <c r="C77" s="100" t="s">
        <v>83</v>
      </c>
      <c r="D77" s="201"/>
      <c r="E77" s="201"/>
      <c r="F77" s="201"/>
      <c r="G77" s="201"/>
      <c r="H77" s="201"/>
    </row>
    <row r="78" s="177" customFormat="1" ht="15" customHeight="1" spans="1:8">
      <c r="A78" s="202" t="s">
        <v>84</v>
      </c>
      <c r="B78" s="199" t="s">
        <v>14</v>
      </c>
      <c r="C78" s="199"/>
      <c r="D78" s="190">
        <f t="shared" ref="D78:G78" si="14">D79+D81+D85+D92</f>
        <v>12</v>
      </c>
      <c r="E78" s="190">
        <f t="shared" si="14"/>
        <v>6345.3</v>
      </c>
      <c r="F78" s="190">
        <f t="shared" si="14"/>
        <v>300</v>
      </c>
      <c r="G78" s="190">
        <f t="shared" si="14"/>
        <v>6045.3</v>
      </c>
      <c r="H78" s="201"/>
    </row>
    <row r="79" s="177" customFormat="1" ht="15" customHeight="1" spans="1:8">
      <c r="A79" s="202"/>
      <c r="B79" s="195" t="s">
        <v>85</v>
      </c>
      <c r="C79" s="208" t="s">
        <v>16</v>
      </c>
      <c r="D79" s="203">
        <f t="shared" ref="D79:G79" si="15">D80</f>
        <v>1</v>
      </c>
      <c r="E79" s="203">
        <f t="shared" si="15"/>
        <v>100</v>
      </c>
      <c r="F79" s="203"/>
      <c r="G79" s="203">
        <f t="shared" si="15"/>
        <v>100</v>
      </c>
      <c r="H79" s="201"/>
    </row>
    <row r="80" s="177" customFormat="1" ht="15" customHeight="1" spans="1:8">
      <c r="A80" s="202"/>
      <c r="B80" s="205"/>
      <c r="C80" s="212" t="s">
        <v>86</v>
      </c>
      <c r="D80" s="201">
        <v>1</v>
      </c>
      <c r="E80" s="201">
        <v>100</v>
      </c>
      <c r="F80" s="201"/>
      <c r="G80" s="201">
        <v>100</v>
      </c>
      <c r="H80" s="201"/>
    </row>
    <row r="81" s="177" customFormat="1" ht="15" customHeight="1" spans="1:8">
      <c r="A81" s="202"/>
      <c r="B81" s="198" t="s">
        <v>87</v>
      </c>
      <c r="C81" s="208" t="s">
        <v>16</v>
      </c>
      <c r="D81" s="203">
        <f t="shared" ref="D81:G81" si="16">D82+D84</f>
        <v>7</v>
      </c>
      <c r="E81" s="203">
        <f t="shared" si="16"/>
        <v>855</v>
      </c>
      <c r="F81" s="203">
        <f t="shared" si="16"/>
        <v>300</v>
      </c>
      <c r="G81" s="203">
        <f t="shared" si="16"/>
        <v>555</v>
      </c>
      <c r="H81" s="201"/>
    </row>
    <row r="82" s="177" customFormat="1" ht="15" customHeight="1" spans="1:8">
      <c r="A82" s="202"/>
      <c r="B82" s="198"/>
      <c r="C82" s="174" t="s">
        <v>88</v>
      </c>
      <c r="D82" s="201">
        <v>1</v>
      </c>
      <c r="E82" s="201">
        <v>300</v>
      </c>
      <c r="F82" s="201">
        <v>300</v>
      </c>
      <c r="G82" s="201"/>
      <c r="H82" s="201"/>
    </row>
    <row r="83" s="177" customFormat="1" ht="15" customHeight="1" spans="1:8">
      <c r="A83" s="202"/>
      <c r="B83" s="198"/>
      <c r="C83" s="174" t="s">
        <v>89</v>
      </c>
      <c r="D83" s="201"/>
      <c r="E83" s="201"/>
      <c r="F83" s="201"/>
      <c r="G83" s="201"/>
      <c r="H83" s="201"/>
    </row>
    <row r="84" s="177" customFormat="1" ht="15" customHeight="1" spans="1:8">
      <c r="A84" s="202"/>
      <c r="B84" s="205"/>
      <c r="C84" s="174" t="s">
        <v>90</v>
      </c>
      <c r="D84" s="201">
        <v>6</v>
      </c>
      <c r="E84" s="201">
        <v>555</v>
      </c>
      <c r="F84" s="201"/>
      <c r="G84" s="201">
        <v>555</v>
      </c>
      <c r="H84" s="201"/>
    </row>
    <row r="85" s="177" customFormat="1" ht="15" customHeight="1" spans="1:8">
      <c r="A85" s="202"/>
      <c r="B85" s="198" t="s">
        <v>91</v>
      </c>
      <c r="C85" s="208" t="s">
        <v>16</v>
      </c>
      <c r="D85" s="203">
        <f t="shared" ref="D85:G85" si="17">D86</f>
        <v>1</v>
      </c>
      <c r="E85" s="203">
        <f t="shared" si="17"/>
        <v>10.3</v>
      </c>
      <c r="F85" s="203"/>
      <c r="G85" s="203">
        <f t="shared" si="17"/>
        <v>10.3</v>
      </c>
      <c r="H85" s="201"/>
    </row>
    <row r="86" s="177" customFormat="1" ht="15" customHeight="1" spans="1:8">
      <c r="A86" s="202"/>
      <c r="B86" s="198"/>
      <c r="C86" s="174" t="s">
        <v>92</v>
      </c>
      <c r="D86" s="201">
        <v>1</v>
      </c>
      <c r="E86" s="201">
        <v>10.3</v>
      </c>
      <c r="F86" s="201"/>
      <c r="G86" s="201">
        <v>10.3</v>
      </c>
      <c r="H86" s="201"/>
    </row>
    <row r="87" s="177" customFormat="1" ht="15" customHeight="1" spans="1:8">
      <c r="A87" s="202"/>
      <c r="B87" s="198"/>
      <c r="C87" s="174" t="s">
        <v>93</v>
      </c>
      <c r="D87" s="201"/>
      <c r="E87" s="201"/>
      <c r="F87" s="201"/>
      <c r="G87" s="201"/>
      <c r="H87" s="201"/>
    </row>
    <row r="88" s="177" customFormat="1" ht="15" customHeight="1" spans="1:8">
      <c r="A88" s="202"/>
      <c r="B88" s="198"/>
      <c r="C88" s="174" t="s">
        <v>94</v>
      </c>
      <c r="D88" s="201"/>
      <c r="E88" s="201"/>
      <c r="F88" s="201"/>
      <c r="G88" s="201"/>
      <c r="H88" s="201"/>
    </row>
    <row r="89" s="177" customFormat="1" ht="15" customHeight="1" spans="1:8">
      <c r="A89" s="202"/>
      <c r="B89" s="198"/>
      <c r="C89" s="174" t="s">
        <v>95</v>
      </c>
      <c r="D89" s="201"/>
      <c r="E89" s="201"/>
      <c r="F89" s="201"/>
      <c r="G89" s="201"/>
      <c r="H89" s="201"/>
    </row>
    <row r="90" s="177" customFormat="1" ht="15" customHeight="1" spans="1:8">
      <c r="A90" s="202"/>
      <c r="B90" s="198"/>
      <c r="C90" s="174" t="s">
        <v>96</v>
      </c>
      <c r="D90" s="201"/>
      <c r="E90" s="201"/>
      <c r="F90" s="201"/>
      <c r="G90" s="201"/>
      <c r="H90" s="201"/>
    </row>
    <row r="91" s="177" customFormat="1" ht="15" customHeight="1" spans="1:8">
      <c r="A91" s="202"/>
      <c r="B91" s="205"/>
      <c r="C91" s="174" t="s">
        <v>97</v>
      </c>
      <c r="D91" s="201"/>
      <c r="E91" s="201"/>
      <c r="F91" s="201"/>
      <c r="G91" s="201"/>
      <c r="H91" s="201"/>
    </row>
    <row r="92" s="177" customFormat="1" ht="15" customHeight="1" spans="1:8">
      <c r="A92" s="202"/>
      <c r="B92" s="198" t="s">
        <v>98</v>
      </c>
      <c r="C92" s="208" t="s">
        <v>16</v>
      </c>
      <c r="D92" s="203">
        <f t="shared" ref="D92:G92" si="18">D93+D95+D97</f>
        <v>3</v>
      </c>
      <c r="E92" s="203">
        <f t="shared" si="18"/>
        <v>5380</v>
      </c>
      <c r="F92" s="203"/>
      <c r="G92" s="203">
        <f t="shared" si="18"/>
        <v>5380</v>
      </c>
      <c r="H92" s="201"/>
    </row>
    <row r="93" s="177" customFormat="1" ht="15" customHeight="1" spans="1:8">
      <c r="A93" s="202"/>
      <c r="B93" s="198"/>
      <c r="C93" s="174" t="s">
        <v>99</v>
      </c>
      <c r="D93" s="201">
        <v>1</v>
      </c>
      <c r="E93" s="201">
        <v>4000</v>
      </c>
      <c r="F93" s="201"/>
      <c r="G93" s="201">
        <v>4000</v>
      </c>
      <c r="H93" s="201"/>
    </row>
    <row r="94" s="177" customFormat="1" ht="15" customHeight="1" spans="1:8">
      <c r="A94" s="202"/>
      <c r="B94" s="198"/>
      <c r="C94" s="174" t="s">
        <v>100</v>
      </c>
      <c r="D94" s="201"/>
      <c r="E94" s="201"/>
      <c r="F94" s="201"/>
      <c r="G94" s="201"/>
      <c r="H94" s="201"/>
    </row>
    <row r="95" s="177" customFormat="1" ht="15" customHeight="1" spans="1:8">
      <c r="A95" s="202"/>
      <c r="B95" s="198"/>
      <c r="C95" s="174" t="s">
        <v>101</v>
      </c>
      <c r="D95" s="201">
        <v>1</v>
      </c>
      <c r="E95" s="201">
        <v>700</v>
      </c>
      <c r="F95" s="201"/>
      <c r="G95" s="201">
        <v>700</v>
      </c>
      <c r="H95" s="201"/>
    </row>
    <row r="96" s="177" customFormat="1" ht="15" customHeight="1" spans="1:8">
      <c r="A96" s="202"/>
      <c r="B96" s="198"/>
      <c r="C96" s="174" t="s">
        <v>102</v>
      </c>
      <c r="D96" s="201"/>
      <c r="E96" s="201"/>
      <c r="F96" s="201"/>
      <c r="G96" s="201"/>
      <c r="H96" s="201"/>
    </row>
    <row r="97" s="177" customFormat="1" ht="15" customHeight="1" spans="1:8">
      <c r="A97" s="202"/>
      <c r="B97" s="198"/>
      <c r="C97" s="174" t="s">
        <v>103</v>
      </c>
      <c r="D97" s="201">
        <v>1</v>
      </c>
      <c r="E97" s="201">
        <v>680</v>
      </c>
      <c r="F97" s="201"/>
      <c r="G97" s="201">
        <v>680</v>
      </c>
      <c r="H97" s="201"/>
    </row>
    <row r="98" s="177" customFormat="1" ht="15" customHeight="1" spans="1:8">
      <c r="A98" s="204"/>
      <c r="B98" s="198"/>
      <c r="C98" s="206" t="s">
        <v>104</v>
      </c>
      <c r="D98" s="201"/>
      <c r="E98" s="201"/>
      <c r="F98" s="201"/>
      <c r="G98" s="201"/>
      <c r="H98" s="201"/>
    </row>
    <row r="99" s="177" customFormat="1" ht="15" customHeight="1" spans="1:8">
      <c r="A99" s="198" t="s">
        <v>105</v>
      </c>
      <c r="B99" s="199" t="s">
        <v>14</v>
      </c>
      <c r="C99" s="199"/>
      <c r="D99" s="201"/>
      <c r="E99" s="201"/>
      <c r="F99" s="201"/>
      <c r="G99" s="201"/>
      <c r="H99" s="201"/>
    </row>
    <row r="100" s="177" customFormat="1" ht="15" customHeight="1" spans="1:8">
      <c r="A100" s="198"/>
      <c r="B100" s="198" t="s">
        <v>106</v>
      </c>
      <c r="C100" s="208" t="s">
        <v>16</v>
      </c>
      <c r="D100" s="201"/>
      <c r="E100" s="201"/>
      <c r="F100" s="201"/>
      <c r="G100" s="201"/>
      <c r="H100" s="201"/>
    </row>
    <row r="101" s="177" customFormat="1" ht="15" customHeight="1" spans="1:8">
      <c r="A101" s="198"/>
      <c r="B101" s="198"/>
      <c r="C101" s="212" t="s">
        <v>107</v>
      </c>
      <c r="D101" s="201"/>
      <c r="E101" s="201"/>
      <c r="F101" s="201"/>
      <c r="G101" s="201"/>
      <c r="H101" s="201"/>
    </row>
    <row r="102" s="177" customFormat="1" ht="15" customHeight="1" spans="1:8">
      <c r="A102" s="198"/>
      <c r="B102" s="205"/>
      <c r="C102" s="212" t="s">
        <v>108</v>
      </c>
      <c r="D102" s="201"/>
      <c r="E102" s="201"/>
      <c r="F102" s="201"/>
      <c r="G102" s="201"/>
      <c r="H102" s="201"/>
    </row>
    <row r="103" s="177" customFormat="1" ht="15" customHeight="1" spans="1:8">
      <c r="A103" s="198"/>
      <c r="B103" s="198" t="s">
        <v>109</v>
      </c>
      <c r="C103" s="208" t="s">
        <v>16</v>
      </c>
      <c r="D103" s="201"/>
      <c r="E103" s="201"/>
      <c r="F103" s="201"/>
      <c r="G103" s="201"/>
      <c r="H103" s="201"/>
    </row>
    <row r="104" s="177" customFormat="1" ht="15" customHeight="1" spans="1:8">
      <c r="A104" s="198"/>
      <c r="B104" s="198"/>
      <c r="C104" s="212" t="s">
        <v>110</v>
      </c>
      <c r="D104" s="201"/>
      <c r="E104" s="201"/>
      <c r="F104" s="201"/>
      <c r="G104" s="201"/>
      <c r="H104" s="201"/>
    </row>
    <row r="105" s="177" customFormat="1" ht="15" customHeight="1" spans="1:8">
      <c r="A105" s="198"/>
      <c r="B105" s="198"/>
      <c r="C105" s="212" t="s">
        <v>111</v>
      </c>
      <c r="D105" s="201"/>
      <c r="E105" s="201"/>
      <c r="F105" s="201"/>
      <c r="G105" s="201"/>
      <c r="H105" s="201"/>
    </row>
    <row r="106" s="177" customFormat="1" ht="15" customHeight="1" spans="1:8">
      <c r="A106" s="198"/>
      <c r="B106" s="198"/>
      <c r="C106" s="212" t="s">
        <v>112</v>
      </c>
      <c r="D106" s="201"/>
      <c r="E106" s="201"/>
      <c r="F106" s="201"/>
      <c r="G106" s="201"/>
      <c r="H106" s="201"/>
    </row>
    <row r="107" s="177" customFormat="1" ht="15" customHeight="1" spans="1:8">
      <c r="A107" s="205"/>
      <c r="B107" s="198"/>
      <c r="C107" s="213" t="s">
        <v>113</v>
      </c>
      <c r="D107" s="201"/>
      <c r="E107" s="201"/>
      <c r="F107" s="201"/>
      <c r="G107" s="201"/>
      <c r="H107" s="201"/>
    </row>
    <row r="108" s="177" customFormat="1" ht="15" customHeight="1" spans="1:8">
      <c r="A108" s="195" t="s">
        <v>114</v>
      </c>
      <c r="B108" s="199" t="s">
        <v>14</v>
      </c>
      <c r="C108" s="199"/>
      <c r="D108" s="190">
        <f t="shared" ref="D108:F108" si="19">D109</f>
        <v>4</v>
      </c>
      <c r="E108" s="190">
        <f t="shared" si="19"/>
        <v>262</v>
      </c>
      <c r="F108" s="190">
        <f t="shared" si="19"/>
        <v>262</v>
      </c>
      <c r="G108" s="201"/>
      <c r="H108" s="201"/>
    </row>
    <row r="109" s="177" customFormat="1" ht="15" customHeight="1" spans="1:8">
      <c r="A109" s="205"/>
      <c r="B109" s="214" t="s">
        <v>114</v>
      </c>
      <c r="C109" s="212" t="s">
        <v>114</v>
      </c>
      <c r="D109" s="201">
        <v>4</v>
      </c>
      <c r="E109" s="201">
        <v>262</v>
      </c>
      <c r="F109" s="201">
        <v>262</v>
      </c>
      <c r="G109" s="201"/>
      <c r="H109" s="201"/>
    </row>
    <row r="110" s="177" customFormat="1" ht="15" customHeight="1" spans="1:8">
      <c r="A110" s="215" t="s">
        <v>41</v>
      </c>
      <c r="B110" s="199" t="s">
        <v>14</v>
      </c>
      <c r="C110" s="199"/>
      <c r="D110" s="201"/>
      <c r="E110" s="201"/>
      <c r="F110" s="201"/>
      <c r="G110" s="201"/>
      <c r="H110" s="201"/>
    </row>
    <row r="111" s="177" customFormat="1" ht="15" customHeight="1" spans="1:8">
      <c r="A111" s="215"/>
      <c r="B111" s="50" t="s">
        <v>41</v>
      </c>
      <c r="C111" s="212" t="s">
        <v>115</v>
      </c>
      <c r="D111" s="201"/>
      <c r="E111" s="201"/>
      <c r="F111" s="201"/>
      <c r="G111" s="201"/>
      <c r="H111" s="201"/>
    </row>
    <row r="112" s="177" customFormat="1" ht="15" customHeight="1" spans="1:8">
      <c r="A112" s="215"/>
      <c r="B112" s="50"/>
      <c r="C112" s="174" t="s">
        <v>116</v>
      </c>
      <c r="D112" s="201"/>
      <c r="E112" s="201"/>
      <c r="F112" s="201"/>
      <c r="G112" s="201"/>
      <c r="H112" s="201"/>
    </row>
    <row r="113" s="177" customFormat="1" ht="15" customHeight="1" spans="1:8">
      <c r="A113" s="216"/>
      <c r="B113" s="50"/>
      <c r="C113" s="174" t="s">
        <v>117</v>
      </c>
      <c r="D113" s="201"/>
      <c r="E113" s="201"/>
      <c r="F113" s="201"/>
      <c r="G113" s="201"/>
      <c r="H113" s="201"/>
    </row>
  </sheetData>
  <mergeCells count="48">
    <mergeCell ref="A1:B1"/>
    <mergeCell ref="A2:H2"/>
    <mergeCell ref="A3:D3"/>
    <mergeCell ref="F3:H3"/>
    <mergeCell ref="E4:G4"/>
    <mergeCell ref="A6:C6"/>
    <mergeCell ref="B7:C7"/>
    <mergeCell ref="B34:C34"/>
    <mergeCell ref="B51:C51"/>
    <mergeCell ref="B74:C74"/>
    <mergeCell ref="B78:C78"/>
    <mergeCell ref="B99:C99"/>
    <mergeCell ref="B108:C108"/>
    <mergeCell ref="B110:C110"/>
    <mergeCell ref="A4:A5"/>
    <mergeCell ref="A7:A33"/>
    <mergeCell ref="A34:A50"/>
    <mergeCell ref="A51:A73"/>
    <mergeCell ref="A74:A77"/>
    <mergeCell ref="A78:A98"/>
    <mergeCell ref="A99:A107"/>
    <mergeCell ref="A108:A109"/>
    <mergeCell ref="A110:A113"/>
    <mergeCell ref="B4:B5"/>
    <mergeCell ref="B8:B14"/>
    <mergeCell ref="B15:B19"/>
    <mergeCell ref="B20:B22"/>
    <mergeCell ref="B23:B27"/>
    <mergeCell ref="B28:B33"/>
    <mergeCell ref="B35:B37"/>
    <mergeCell ref="B38:B41"/>
    <mergeCell ref="B42:B44"/>
    <mergeCell ref="B45:B48"/>
    <mergeCell ref="B49:B50"/>
    <mergeCell ref="B52:B61"/>
    <mergeCell ref="B62:B66"/>
    <mergeCell ref="B67:B73"/>
    <mergeCell ref="B75:B77"/>
    <mergeCell ref="B79:B80"/>
    <mergeCell ref="B81:B84"/>
    <mergeCell ref="B85:B91"/>
    <mergeCell ref="B92:B98"/>
    <mergeCell ref="B100:B102"/>
    <mergeCell ref="B103:B107"/>
    <mergeCell ref="B111:B113"/>
    <mergeCell ref="C4:C5"/>
    <mergeCell ref="D4:D5"/>
    <mergeCell ref="H4:H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8"/>
  <sheetViews>
    <sheetView workbookViewId="0">
      <selection activeCell="A5" sqref="A5"/>
    </sheetView>
  </sheetViews>
  <sheetFormatPr defaultColWidth="9" defaultRowHeight="13.5"/>
  <cols>
    <col min="1" max="1" width="9" style="23" customWidth="1"/>
    <col min="2" max="2" width="8.5" style="10" customWidth="1"/>
    <col min="3" max="3" width="10.75" style="10" customWidth="1"/>
    <col min="4" max="4" width="5.38333333333333" style="10" customWidth="1"/>
    <col min="5" max="5" width="15.75" style="4" customWidth="1"/>
    <col min="6" max="6" width="29.5" style="24" customWidth="1"/>
    <col min="7" max="8" width="9.44166666666667" style="10" customWidth="1"/>
    <col min="9" max="9" width="13" style="10" customWidth="1"/>
    <col min="10" max="10" width="13.775" style="10" customWidth="1"/>
    <col min="11" max="11" width="11.5583333333333" style="10" customWidth="1"/>
    <col min="12" max="12" width="7.13333333333333" style="10" customWidth="1"/>
    <col min="13" max="13" width="6.63333333333333" style="10" customWidth="1"/>
    <col min="14" max="14" width="6.5" style="10" customWidth="1"/>
    <col min="15" max="15" width="37.4166666666667" style="25" customWidth="1"/>
    <col min="16" max="16" width="9.38333333333333" style="10" customWidth="1"/>
    <col min="17" max="17" width="9.13333333333333" style="10" customWidth="1"/>
    <col min="18" max="52" width="8" style="10" customWidth="1"/>
    <col min="53" max="16348" width="6.88333333333333" style="10"/>
    <col min="16349" max="16384" width="9" style="10"/>
  </cols>
  <sheetData>
    <row r="1" s="1" customFormat="1" ht="20" customHeight="1" spans="1:17">
      <c r="A1" s="26" t="s">
        <v>118</v>
      </c>
      <c r="B1" s="26"/>
      <c r="C1" s="26"/>
      <c r="D1" s="26"/>
      <c r="E1" s="27"/>
      <c r="F1" s="28"/>
      <c r="G1" s="27"/>
      <c r="H1" s="27"/>
      <c r="I1" s="27"/>
      <c r="J1" s="27"/>
      <c r="K1" s="27"/>
      <c r="L1" s="27"/>
      <c r="M1" s="27"/>
      <c r="N1" s="27"/>
      <c r="O1" s="28"/>
      <c r="P1" s="28"/>
      <c r="Q1" s="27"/>
    </row>
    <row r="2" s="1" customFormat="1" ht="41.1" customHeight="1" spans="1:17">
      <c r="A2" s="29" t="s">
        <v>119</v>
      </c>
      <c r="B2" s="29"/>
      <c r="C2" s="29"/>
      <c r="D2" s="29"/>
      <c r="E2" s="29"/>
      <c r="F2" s="30"/>
      <c r="G2" s="29"/>
      <c r="H2" s="29"/>
      <c r="I2" s="29"/>
      <c r="J2" s="29"/>
      <c r="K2" s="29"/>
      <c r="L2" s="29"/>
      <c r="M2" s="29"/>
      <c r="N2" s="29"/>
      <c r="O2" s="30"/>
      <c r="P2" s="29"/>
      <c r="Q2" s="29"/>
    </row>
    <row r="3" s="2" customFormat="1" ht="30" customHeight="1" spans="1:17">
      <c r="A3" s="31" t="s">
        <v>3</v>
      </c>
      <c r="B3" s="32" t="s">
        <v>4</v>
      </c>
      <c r="C3" s="31" t="s">
        <v>5</v>
      </c>
      <c r="D3" s="31" t="s">
        <v>120</v>
      </c>
      <c r="E3" s="33" t="s">
        <v>121</v>
      </c>
      <c r="F3" s="33" t="s">
        <v>122</v>
      </c>
      <c r="G3" s="34" t="s">
        <v>123</v>
      </c>
      <c r="H3" s="35"/>
      <c r="I3" s="34" t="s">
        <v>124</v>
      </c>
      <c r="J3" s="35"/>
      <c r="K3" s="35"/>
      <c r="L3" s="37" t="s">
        <v>125</v>
      </c>
      <c r="M3" s="37" t="s">
        <v>126</v>
      </c>
      <c r="N3" s="37" t="s">
        <v>127</v>
      </c>
      <c r="O3" s="37" t="s">
        <v>128</v>
      </c>
      <c r="P3" s="102" t="s">
        <v>129</v>
      </c>
      <c r="Q3" s="102" t="s">
        <v>130</v>
      </c>
    </row>
    <row r="4" s="2" customFormat="1" ht="57" customHeight="1" spans="1:17">
      <c r="A4" s="31"/>
      <c r="B4" s="36"/>
      <c r="C4" s="31"/>
      <c r="D4" s="31"/>
      <c r="E4" s="33"/>
      <c r="F4" s="33"/>
      <c r="G4" s="37" t="s">
        <v>131</v>
      </c>
      <c r="H4" s="34" t="s">
        <v>132</v>
      </c>
      <c r="I4" s="37" t="s">
        <v>9</v>
      </c>
      <c r="J4" s="33" t="s">
        <v>10</v>
      </c>
      <c r="K4" s="33" t="s">
        <v>11</v>
      </c>
      <c r="L4" s="37"/>
      <c r="M4" s="37"/>
      <c r="N4" s="37"/>
      <c r="O4" s="37"/>
      <c r="P4" s="103"/>
      <c r="Q4" s="103"/>
    </row>
    <row r="5" s="3" customFormat="1" ht="38" customHeight="1" spans="1:17">
      <c r="A5" s="31" t="s">
        <v>9</v>
      </c>
      <c r="B5" s="36"/>
      <c r="C5" s="31"/>
      <c r="D5" s="31"/>
      <c r="E5" s="33"/>
      <c r="F5" s="38"/>
      <c r="G5" s="37"/>
      <c r="H5" s="34"/>
      <c r="I5" s="37">
        <f>SUM(I6:I298)</f>
        <v>31969.5235</v>
      </c>
      <c r="J5" s="37">
        <f>SUM(J6:J298)</f>
        <v>23324.2235</v>
      </c>
      <c r="K5" s="37">
        <f>SUM(K6:K298)</f>
        <v>8645.3</v>
      </c>
      <c r="L5" s="37"/>
      <c r="M5" s="37"/>
      <c r="N5" s="37"/>
      <c r="O5" s="104"/>
      <c r="P5" s="103"/>
      <c r="Q5" s="103"/>
    </row>
    <row r="6" s="3" customFormat="1" ht="124" customHeight="1" spans="1:17">
      <c r="A6" s="39" t="s">
        <v>13</v>
      </c>
      <c r="B6" s="40" t="s">
        <v>15</v>
      </c>
      <c r="C6" s="41" t="s">
        <v>17</v>
      </c>
      <c r="D6" s="42"/>
      <c r="E6" s="43" t="s">
        <v>133</v>
      </c>
      <c r="F6" s="44" t="s">
        <v>134</v>
      </c>
      <c r="G6" s="39" t="s">
        <v>135</v>
      </c>
      <c r="H6" s="39" t="s">
        <v>135</v>
      </c>
      <c r="I6" s="59">
        <v>1835</v>
      </c>
      <c r="J6" s="59">
        <v>1835</v>
      </c>
      <c r="K6" s="39"/>
      <c r="L6" s="39" t="s">
        <v>136</v>
      </c>
      <c r="M6" s="39">
        <v>1000</v>
      </c>
      <c r="N6" s="39">
        <v>1000</v>
      </c>
      <c r="O6" s="72" t="s">
        <v>137</v>
      </c>
      <c r="P6" s="39" t="s">
        <v>138</v>
      </c>
      <c r="Q6" s="39" t="s">
        <v>138</v>
      </c>
    </row>
    <row r="7" s="3" customFormat="1" ht="89" customHeight="1" spans="1:17">
      <c r="A7" s="39" t="s">
        <v>13</v>
      </c>
      <c r="B7" s="40" t="s">
        <v>15</v>
      </c>
      <c r="C7" s="39" t="s">
        <v>18</v>
      </c>
      <c r="D7" s="42"/>
      <c r="E7" s="43" t="s">
        <v>139</v>
      </c>
      <c r="F7" s="44" t="s">
        <v>140</v>
      </c>
      <c r="G7" s="39" t="s">
        <v>135</v>
      </c>
      <c r="H7" s="39" t="s">
        <v>135</v>
      </c>
      <c r="I7" s="59">
        <v>1200</v>
      </c>
      <c r="J7" s="59">
        <v>1200</v>
      </c>
      <c r="K7" s="39"/>
      <c r="L7" s="39" t="s">
        <v>136</v>
      </c>
      <c r="M7" s="39">
        <v>1000</v>
      </c>
      <c r="N7" s="39">
        <v>1000</v>
      </c>
      <c r="O7" s="72" t="s">
        <v>141</v>
      </c>
      <c r="P7" s="39" t="s">
        <v>142</v>
      </c>
      <c r="Q7" s="39" t="s">
        <v>142</v>
      </c>
    </row>
    <row r="8" s="3" customFormat="1" ht="93" customHeight="1" spans="1:17">
      <c r="A8" s="39" t="s">
        <v>13</v>
      </c>
      <c r="B8" s="40" t="s">
        <v>15</v>
      </c>
      <c r="C8" s="39" t="s">
        <v>18</v>
      </c>
      <c r="D8" s="39"/>
      <c r="E8" s="39" t="s">
        <v>143</v>
      </c>
      <c r="F8" s="45" t="s">
        <v>144</v>
      </c>
      <c r="G8" s="39" t="s">
        <v>135</v>
      </c>
      <c r="H8" s="39" t="s">
        <v>145</v>
      </c>
      <c r="I8" s="59">
        <v>500</v>
      </c>
      <c r="J8" s="39">
        <v>500</v>
      </c>
      <c r="K8" s="39"/>
      <c r="L8" s="39" t="s">
        <v>136</v>
      </c>
      <c r="M8" s="39">
        <v>200</v>
      </c>
      <c r="N8" s="39">
        <v>200</v>
      </c>
      <c r="O8" s="72" t="s">
        <v>146</v>
      </c>
      <c r="P8" s="39" t="s">
        <v>142</v>
      </c>
      <c r="Q8" s="39" t="s">
        <v>142</v>
      </c>
    </row>
    <row r="9" s="3" customFormat="1" ht="171" customHeight="1" spans="1:17">
      <c r="A9" s="39" t="s">
        <v>58</v>
      </c>
      <c r="B9" s="40" t="s">
        <v>147</v>
      </c>
      <c r="C9" s="41" t="s">
        <v>148</v>
      </c>
      <c r="D9" s="42"/>
      <c r="E9" s="46" t="s">
        <v>149</v>
      </c>
      <c r="F9" s="47" t="s">
        <v>150</v>
      </c>
      <c r="G9" s="39" t="s">
        <v>135</v>
      </c>
      <c r="H9" s="39" t="s">
        <v>135</v>
      </c>
      <c r="I9" s="59">
        <v>500</v>
      </c>
      <c r="J9" s="105">
        <v>500</v>
      </c>
      <c r="K9" s="37"/>
      <c r="L9" s="39" t="s">
        <v>136</v>
      </c>
      <c r="M9" s="39">
        <v>1000</v>
      </c>
      <c r="N9" s="39">
        <v>1000</v>
      </c>
      <c r="O9" s="54" t="s">
        <v>151</v>
      </c>
      <c r="P9" s="39" t="s">
        <v>152</v>
      </c>
      <c r="Q9" s="39" t="s">
        <v>152</v>
      </c>
    </row>
    <row r="10" s="4" customFormat="1" ht="64" customHeight="1" spans="1:17">
      <c r="A10" s="48" t="s">
        <v>42</v>
      </c>
      <c r="B10" s="39" t="s">
        <v>43</v>
      </c>
      <c r="C10" s="48" t="s">
        <v>44</v>
      </c>
      <c r="D10" s="49"/>
      <c r="E10" s="50" t="s">
        <v>153</v>
      </c>
      <c r="F10" s="51" t="s">
        <v>154</v>
      </c>
      <c r="G10" s="48" t="s">
        <v>135</v>
      </c>
      <c r="H10" s="48" t="s">
        <v>135</v>
      </c>
      <c r="I10" s="59">
        <v>130</v>
      </c>
      <c r="J10" s="48">
        <v>130</v>
      </c>
      <c r="K10" s="48"/>
      <c r="L10" s="48" t="s">
        <v>136</v>
      </c>
      <c r="M10" s="48">
        <v>2000</v>
      </c>
      <c r="N10" s="48">
        <v>2000</v>
      </c>
      <c r="O10" s="44" t="s">
        <v>155</v>
      </c>
      <c r="P10" s="48" t="s">
        <v>156</v>
      </c>
      <c r="Q10" s="48" t="s">
        <v>156</v>
      </c>
    </row>
    <row r="11" s="4" customFormat="1" ht="112" customHeight="1" spans="1:17">
      <c r="A11" s="39" t="s">
        <v>42</v>
      </c>
      <c r="B11" s="40" t="s">
        <v>46</v>
      </c>
      <c r="C11" s="40" t="s">
        <v>47</v>
      </c>
      <c r="D11" s="52"/>
      <c r="E11" s="50" t="s">
        <v>157</v>
      </c>
      <c r="F11" s="51" t="s">
        <v>158</v>
      </c>
      <c r="G11" s="48" t="s">
        <v>135</v>
      </c>
      <c r="H11" s="48" t="s">
        <v>135</v>
      </c>
      <c r="I11" s="59">
        <v>100</v>
      </c>
      <c r="J11" s="48">
        <v>100</v>
      </c>
      <c r="K11" s="48"/>
      <c r="L11" s="48" t="s">
        <v>136</v>
      </c>
      <c r="M11" s="48">
        <v>70</v>
      </c>
      <c r="N11" s="48">
        <v>70</v>
      </c>
      <c r="O11" s="44" t="s">
        <v>159</v>
      </c>
      <c r="P11" s="48" t="s">
        <v>160</v>
      </c>
      <c r="Q11" s="48" t="s">
        <v>160</v>
      </c>
    </row>
    <row r="12" s="4" customFormat="1" ht="42" customHeight="1" spans="1:17">
      <c r="A12" s="48" t="s">
        <v>84</v>
      </c>
      <c r="B12" s="52" t="s">
        <v>87</v>
      </c>
      <c r="C12" s="48" t="s">
        <v>88</v>
      </c>
      <c r="D12" s="52"/>
      <c r="E12" s="50" t="s">
        <v>161</v>
      </c>
      <c r="F12" s="51" t="s">
        <v>162</v>
      </c>
      <c r="G12" s="48" t="s">
        <v>135</v>
      </c>
      <c r="H12" s="48" t="s">
        <v>135</v>
      </c>
      <c r="I12" s="59">
        <v>300</v>
      </c>
      <c r="J12" s="48">
        <v>300</v>
      </c>
      <c r="K12" s="48"/>
      <c r="L12" s="48" t="s">
        <v>136</v>
      </c>
      <c r="M12" s="48">
        <v>1000</v>
      </c>
      <c r="N12" s="48">
        <v>1000</v>
      </c>
      <c r="O12" s="44" t="s">
        <v>163</v>
      </c>
      <c r="P12" s="48" t="s">
        <v>160</v>
      </c>
      <c r="Q12" s="48" t="s">
        <v>160</v>
      </c>
    </row>
    <row r="13" s="4" customFormat="1" ht="55" customHeight="1" spans="1:17">
      <c r="A13" s="53" t="s">
        <v>42</v>
      </c>
      <c r="B13" s="39" t="s">
        <v>50</v>
      </c>
      <c r="C13" s="53" t="s">
        <v>51</v>
      </c>
      <c r="D13" s="42"/>
      <c r="E13" s="39" t="s">
        <v>164</v>
      </c>
      <c r="F13" s="54" t="s">
        <v>165</v>
      </c>
      <c r="G13" s="52" t="s">
        <v>135</v>
      </c>
      <c r="H13" s="52" t="s">
        <v>135</v>
      </c>
      <c r="I13" s="59">
        <v>35</v>
      </c>
      <c r="J13" s="39">
        <v>35</v>
      </c>
      <c r="K13" s="52"/>
      <c r="L13" s="39" t="s">
        <v>136</v>
      </c>
      <c r="M13" s="39">
        <v>284</v>
      </c>
      <c r="N13" s="39">
        <v>284</v>
      </c>
      <c r="O13" s="54" t="s">
        <v>166</v>
      </c>
      <c r="P13" s="48" t="s">
        <v>156</v>
      </c>
      <c r="Q13" s="48" t="s">
        <v>156</v>
      </c>
    </row>
    <row r="14" s="5" customFormat="1" ht="55" customHeight="1" spans="1:17">
      <c r="A14" s="55" t="s">
        <v>42</v>
      </c>
      <c r="B14" s="40" t="s">
        <v>167</v>
      </c>
      <c r="C14" s="40" t="s">
        <v>167</v>
      </c>
      <c r="D14" s="56"/>
      <c r="E14" s="57" t="s">
        <v>168</v>
      </c>
      <c r="F14" s="54" t="s">
        <v>169</v>
      </c>
      <c r="G14" s="57" t="s">
        <v>135</v>
      </c>
      <c r="H14" s="57" t="s">
        <v>135</v>
      </c>
      <c r="I14" s="59">
        <v>160</v>
      </c>
      <c r="J14" s="57">
        <v>160</v>
      </c>
      <c r="K14" s="57"/>
      <c r="L14" s="57" t="s">
        <v>136</v>
      </c>
      <c r="M14" s="57">
        <v>266</v>
      </c>
      <c r="N14" s="57">
        <v>266</v>
      </c>
      <c r="O14" s="106" t="s">
        <v>170</v>
      </c>
      <c r="P14" s="39" t="s">
        <v>138</v>
      </c>
      <c r="Q14" s="39" t="s">
        <v>138</v>
      </c>
    </row>
    <row r="15" s="5" customFormat="1" ht="61" customHeight="1" spans="1:17">
      <c r="A15" s="39" t="s">
        <v>13</v>
      </c>
      <c r="B15" s="48" t="s">
        <v>36</v>
      </c>
      <c r="C15" s="50" t="s">
        <v>37</v>
      </c>
      <c r="D15" s="58"/>
      <c r="E15" s="50" t="s">
        <v>171</v>
      </c>
      <c r="F15" s="51" t="s">
        <v>172</v>
      </c>
      <c r="G15" s="40" t="s">
        <v>135</v>
      </c>
      <c r="H15" s="40" t="s">
        <v>135</v>
      </c>
      <c r="I15" s="59">
        <v>600</v>
      </c>
      <c r="J15" s="58">
        <v>600</v>
      </c>
      <c r="K15" s="58"/>
      <c r="L15" s="58" t="s">
        <v>136</v>
      </c>
      <c r="M15" s="58">
        <v>3000</v>
      </c>
      <c r="N15" s="58">
        <v>3000</v>
      </c>
      <c r="O15" s="106" t="s">
        <v>173</v>
      </c>
      <c r="P15" s="48" t="s">
        <v>174</v>
      </c>
      <c r="Q15" s="48" t="s">
        <v>156</v>
      </c>
    </row>
    <row r="16" s="5" customFormat="1" ht="83" customHeight="1" spans="1:17">
      <c r="A16" s="39" t="s">
        <v>13</v>
      </c>
      <c r="B16" s="48" t="s">
        <v>36</v>
      </c>
      <c r="C16" s="50" t="s">
        <v>40</v>
      </c>
      <c r="D16" s="58"/>
      <c r="E16" s="50" t="s">
        <v>175</v>
      </c>
      <c r="F16" s="44" t="s">
        <v>176</v>
      </c>
      <c r="G16" s="40" t="s">
        <v>135</v>
      </c>
      <c r="H16" s="40" t="s">
        <v>135</v>
      </c>
      <c r="I16" s="59">
        <v>100</v>
      </c>
      <c r="J16" s="58">
        <v>100</v>
      </c>
      <c r="K16" s="58"/>
      <c r="L16" s="58" t="s">
        <v>136</v>
      </c>
      <c r="M16" s="58">
        <v>800</v>
      </c>
      <c r="N16" s="58">
        <v>500</v>
      </c>
      <c r="O16" s="44" t="s">
        <v>177</v>
      </c>
      <c r="P16" s="48" t="s">
        <v>174</v>
      </c>
      <c r="Q16" s="48" t="s">
        <v>156</v>
      </c>
    </row>
    <row r="17" s="5" customFormat="1" ht="61" customHeight="1" spans="1:17">
      <c r="A17" s="39" t="s">
        <v>13</v>
      </c>
      <c r="B17" s="48" t="s">
        <v>36</v>
      </c>
      <c r="C17" s="59" t="s">
        <v>41</v>
      </c>
      <c r="D17" s="58"/>
      <c r="E17" s="60" t="s">
        <v>178</v>
      </c>
      <c r="F17" s="61" t="s">
        <v>179</v>
      </c>
      <c r="G17" s="40" t="s">
        <v>135</v>
      </c>
      <c r="H17" s="40" t="s">
        <v>135</v>
      </c>
      <c r="I17" s="59">
        <v>50</v>
      </c>
      <c r="J17" s="58">
        <v>50</v>
      </c>
      <c r="K17" s="58"/>
      <c r="L17" s="58" t="s">
        <v>136</v>
      </c>
      <c r="M17" s="58">
        <v>1000</v>
      </c>
      <c r="N17" s="58">
        <v>1000</v>
      </c>
      <c r="O17" s="106" t="s">
        <v>180</v>
      </c>
      <c r="P17" s="48" t="s">
        <v>174</v>
      </c>
      <c r="Q17" s="48" t="s">
        <v>156</v>
      </c>
    </row>
    <row r="18" s="5" customFormat="1" ht="61" customHeight="1" spans="1:17">
      <c r="A18" s="39" t="s">
        <v>13</v>
      </c>
      <c r="B18" s="48" t="s">
        <v>36</v>
      </c>
      <c r="C18" s="59" t="s">
        <v>41</v>
      </c>
      <c r="D18" s="58"/>
      <c r="E18" s="50" t="s">
        <v>181</v>
      </c>
      <c r="F18" s="44" t="s">
        <v>182</v>
      </c>
      <c r="G18" s="40" t="s">
        <v>135</v>
      </c>
      <c r="H18" s="40" t="s">
        <v>135</v>
      </c>
      <c r="I18" s="59">
        <v>200</v>
      </c>
      <c r="J18" s="58">
        <v>200</v>
      </c>
      <c r="K18" s="58"/>
      <c r="L18" s="58" t="s">
        <v>136</v>
      </c>
      <c r="M18" s="58">
        <v>1000</v>
      </c>
      <c r="N18" s="58">
        <v>600</v>
      </c>
      <c r="O18" s="44" t="s">
        <v>183</v>
      </c>
      <c r="P18" s="48" t="s">
        <v>174</v>
      </c>
      <c r="Q18" s="48" t="s">
        <v>156</v>
      </c>
    </row>
    <row r="19" s="5" customFormat="1" ht="61" customHeight="1" spans="1:17">
      <c r="A19" s="39" t="s">
        <v>58</v>
      </c>
      <c r="B19" s="48" t="s">
        <v>147</v>
      </c>
      <c r="C19" s="50" t="s">
        <v>62</v>
      </c>
      <c r="D19" s="58"/>
      <c r="E19" s="62" t="s">
        <v>184</v>
      </c>
      <c r="F19" s="63" t="s">
        <v>185</v>
      </c>
      <c r="G19" s="64" t="s">
        <v>186</v>
      </c>
      <c r="H19" s="65" t="s">
        <v>187</v>
      </c>
      <c r="I19" s="59">
        <v>15</v>
      </c>
      <c r="J19" s="107">
        <v>15</v>
      </c>
      <c r="K19" s="59"/>
      <c r="L19" s="59" t="s">
        <v>188</v>
      </c>
      <c r="M19" s="64">
        <v>523</v>
      </c>
      <c r="N19" s="64">
        <v>373</v>
      </c>
      <c r="O19" s="63" t="s">
        <v>189</v>
      </c>
      <c r="P19" s="50" t="s">
        <v>190</v>
      </c>
      <c r="Q19" s="50" t="s">
        <v>190</v>
      </c>
    </row>
    <row r="20" s="5" customFormat="1" ht="61" customHeight="1" spans="1:17">
      <c r="A20" s="39" t="s">
        <v>13</v>
      </c>
      <c r="B20" s="48" t="s">
        <v>15</v>
      </c>
      <c r="C20" s="59" t="s">
        <v>17</v>
      </c>
      <c r="D20" s="58"/>
      <c r="E20" s="62" t="s">
        <v>191</v>
      </c>
      <c r="F20" s="63" t="s">
        <v>192</v>
      </c>
      <c r="G20" s="64" t="s">
        <v>186</v>
      </c>
      <c r="H20" s="65" t="s">
        <v>187</v>
      </c>
      <c r="I20" s="59">
        <v>63</v>
      </c>
      <c r="J20" s="107">
        <v>63</v>
      </c>
      <c r="K20" s="59"/>
      <c r="L20" s="59" t="s">
        <v>188</v>
      </c>
      <c r="M20" s="64">
        <v>523</v>
      </c>
      <c r="N20" s="64">
        <v>373</v>
      </c>
      <c r="O20" s="63" t="s">
        <v>193</v>
      </c>
      <c r="P20" s="50" t="s">
        <v>190</v>
      </c>
      <c r="Q20" s="50" t="s">
        <v>190</v>
      </c>
    </row>
    <row r="21" s="5" customFormat="1" ht="61" customHeight="1" spans="1:17">
      <c r="A21" s="39" t="s">
        <v>58</v>
      </c>
      <c r="B21" s="42" t="s">
        <v>68</v>
      </c>
      <c r="C21" s="50" t="s">
        <v>194</v>
      </c>
      <c r="D21" s="58"/>
      <c r="E21" s="64" t="s">
        <v>195</v>
      </c>
      <c r="F21" s="66" t="s">
        <v>196</v>
      </c>
      <c r="G21" s="64" t="s">
        <v>186</v>
      </c>
      <c r="H21" s="65" t="s">
        <v>187</v>
      </c>
      <c r="I21" s="59">
        <v>120</v>
      </c>
      <c r="J21" s="64">
        <v>120</v>
      </c>
      <c r="K21" s="59"/>
      <c r="L21" s="59" t="s">
        <v>188</v>
      </c>
      <c r="M21" s="64">
        <v>523</v>
      </c>
      <c r="N21" s="107">
        <v>373</v>
      </c>
      <c r="O21" s="66" t="s">
        <v>197</v>
      </c>
      <c r="P21" s="50" t="s">
        <v>190</v>
      </c>
      <c r="Q21" s="50" t="s">
        <v>190</v>
      </c>
    </row>
    <row r="22" s="5" customFormat="1" ht="61" customHeight="1" spans="1:17">
      <c r="A22" s="39" t="s">
        <v>58</v>
      </c>
      <c r="B22" s="40" t="s">
        <v>68</v>
      </c>
      <c r="C22" s="41" t="s">
        <v>71</v>
      </c>
      <c r="D22" s="58"/>
      <c r="E22" s="64" t="s">
        <v>198</v>
      </c>
      <c r="F22" s="66" t="s">
        <v>199</v>
      </c>
      <c r="G22" s="64" t="s">
        <v>186</v>
      </c>
      <c r="H22" s="65" t="s">
        <v>187</v>
      </c>
      <c r="I22" s="59">
        <v>60</v>
      </c>
      <c r="J22" s="64">
        <v>60</v>
      </c>
      <c r="K22" s="59"/>
      <c r="L22" s="59" t="s">
        <v>188</v>
      </c>
      <c r="M22" s="62">
        <v>645</v>
      </c>
      <c r="N22" s="62">
        <v>373</v>
      </c>
      <c r="O22" s="66" t="s">
        <v>200</v>
      </c>
      <c r="P22" s="50" t="s">
        <v>190</v>
      </c>
      <c r="Q22" s="50" t="s">
        <v>190</v>
      </c>
    </row>
    <row r="23" s="5" customFormat="1" ht="66" customHeight="1" spans="1:17">
      <c r="A23" s="39" t="s">
        <v>13</v>
      </c>
      <c r="B23" s="42" t="s">
        <v>23</v>
      </c>
      <c r="C23" s="67" t="s">
        <v>25</v>
      </c>
      <c r="D23" s="58"/>
      <c r="E23" s="62" t="s">
        <v>201</v>
      </c>
      <c r="F23" s="63" t="s">
        <v>202</v>
      </c>
      <c r="G23" s="64" t="s">
        <v>186</v>
      </c>
      <c r="H23" s="65" t="s">
        <v>187</v>
      </c>
      <c r="I23" s="59">
        <v>220</v>
      </c>
      <c r="J23" s="107">
        <v>220</v>
      </c>
      <c r="K23" s="59"/>
      <c r="L23" s="59" t="s">
        <v>188</v>
      </c>
      <c r="M23" s="107">
        <v>373</v>
      </c>
      <c r="N23" s="107">
        <v>373</v>
      </c>
      <c r="O23" s="63" t="s">
        <v>203</v>
      </c>
      <c r="P23" s="50" t="s">
        <v>190</v>
      </c>
      <c r="Q23" s="50" t="s">
        <v>190</v>
      </c>
    </row>
    <row r="24" s="6" customFormat="1" ht="65" customHeight="1" spans="1:17">
      <c r="A24" s="39" t="s">
        <v>58</v>
      </c>
      <c r="B24" s="40" t="s">
        <v>147</v>
      </c>
      <c r="C24" s="41" t="s">
        <v>62</v>
      </c>
      <c r="D24" s="42"/>
      <c r="E24" s="50" t="s">
        <v>204</v>
      </c>
      <c r="F24" s="51" t="s">
        <v>205</v>
      </c>
      <c r="G24" s="53" t="s">
        <v>206</v>
      </c>
      <c r="H24" s="58" t="s">
        <v>207</v>
      </c>
      <c r="I24" s="59">
        <v>145</v>
      </c>
      <c r="J24" s="58">
        <v>145</v>
      </c>
      <c r="K24" s="58"/>
      <c r="L24" s="58" t="s">
        <v>136</v>
      </c>
      <c r="M24" s="58">
        <v>48</v>
      </c>
      <c r="N24" s="58">
        <v>16</v>
      </c>
      <c r="O24" s="44" t="s">
        <v>208</v>
      </c>
      <c r="P24" s="48" t="s">
        <v>190</v>
      </c>
      <c r="Q24" s="48" t="s">
        <v>190</v>
      </c>
    </row>
    <row r="25" s="6" customFormat="1" ht="87" customHeight="1" spans="1:17">
      <c r="A25" s="39" t="s">
        <v>13</v>
      </c>
      <c r="B25" s="42" t="s">
        <v>15</v>
      </c>
      <c r="C25" s="67" t="s">
        <v>17</v>
      </c>
      <c r="D25" s="42"/>
      <c r="E25" s="50" t="s">
        <v>209</v>
      </c>
      <c r="F25" s="51" t="s">
        <v>210</v>
      </c>
      <c r="G25" s="52" t="s">
        <v>211</v>
      </c>
      <c r="H25" s="58" t="s">
        <v>212</v>
      </c>
      <c r="I25" s="59">
        <v>240</v>
      </c>
      <c r="J25" s="58">
        <v>240</v>
      </c>
      <c r="K25" s="58"/>
      <c r="L25" s="58" t="s">
        <v>136</v>
      </c>
      <c r="M25" s="58">
        <v>120</v>
      </c>
      <c r="N25" s="58">
        <v>10</v>
      </c>
      <c r="O25" s="44" t="s">
        <v>213</v>
      </c>
      <c r="P25" s="48" t="s">
        <v>190</v>
      </c>
      <c r="Q25" s="48" t="s">
        <v>190</v>
      </c>
    </row>
    <row r="26" s="3" customFormat="1" ht="76" customHeight="1" spans="1:17">
      <c r="A26" s="39" t="s">
        <v>13</v>
      </c>
      <c r="B26" s="68" t="s">
        <v>15</v>
      </c>
      <c r="C26" s="42" t="s">
        <v>17</v>
      </c>
      <c r="D26" s="69"/>
      <c r="E26" s="53" t="s">
        <v>214</v>
      </c>
      <c r="F26" s="54" t="s">
        <v>215</v>
      </c>
      <c r="G26" s="39" t="s">
        <v>216</v>
      </c>
      <c r="H26" s="70" t="s">
        <v>217</v>
      </c>
      <c r="I26" s="59">
        <v>215</v>
      </c>
      <c r="J26" s="59">
        <v>215</v>
      </c>
      <c r="K26" s="69"/>
      <c r="L26" s="69" t="s">
        <v>136</v>
      </c>
      <c r="M26" s="52">
        <v>674</v>
      </c>
      <c r="N26" s="52">
        <v>129</v>
      </c>
      <c r="O26" s="86" t="s">
        <v>218</v>
      </c>
      <c r="P26" s="39" t="s">
        <v>216</v>
      </c>
      <c r="Q26" s="39" t="s">
        <v>138</v>
      </c>
    </row>
    <row r="27" s="3" customFormat="1" ht="76" customHeight="1" spans="1:17">
      <c r="A27" s="39" t="s">
        <v>58</v>
      </c>
      <c r="B27" s="40" t="s">
        <v>147</v>
      </c>
      <c r="C27" s="71" t="s">
        <v>62</v>
      </c>
      <c r="D27" s="69"/>
      <c r="E27" s="53" t="s">
        <v>219</v>
      </c>
      <c r="F27" s="51" t="s">
        <v>220</v>
      </c>
      <c r="G27" s="39" t="s">
        <v>216</v>
      </c>
      <c r="H27" s="39" t="s">
        <v>217</v>
      </c>
      <c r="I27" s="59">
        <v>15</v>
      </c>
      <c r="J27" s="69">
        <v>15</v>
      </c>
      <c r="K27" s="69"/>
      <c r="L27" s="69" t="s">
        <v>136</v>
      </c>
      <c r="M27" s="52">
        <v>674</v>
      </c>
      <c r="N27" s="52">
        <v>129</v>
      </c>
      <c r="O27" s="86" t="s">
        <v>221</v>
      </c>
      <c r="P27" s="39" t="s">
        <v>216</v>
      </c>
      <c r="Q27" s="48" t="s">
        <v>156</v>
      </c>
    </row>
    <row r="28" s="7" customFormat="1" ht="108" customHeight="1" spans="1:17">
      <c r="A28" s="39" t="s">
        <v>13</v>
      </c>
      <c r="B28" s="50" t="s">
        <v>15</v>
      </c>
      <c r="C28" s="50" t="s">
        <v>17</v>
      </c>
      <c r="D28" s="39"/>
      <c r="E28" s="39" t="s">
        <v>222</v>
      </c>
      <c r="F28" s="44" t="s">
        <v>223</v>
      </c>
      <c r="G28" s="39" t="s">
        <v>216</v>
      </c>
      <c r="H28" s="39" t="s">
        <v>224</v>
      </c>
      <c r="I28" s="59">
        <v>100</v>
      </c>
      <c r="J28" s="39">
        <v>100</v>
      </c>
      <c r="K28" s="39"/>
      <c r="L28" s="39" t="s">
        <v>136</v>
      </c>
      <c r="M28" s="39">
        <v>349</v>
      </c>
      <c r="N28" s="39">
        <v>63</v>
      </c>
      <c r="O28" s="51" t="s">
        <v>225</v>
      </c>
      <c r="P28" s="39" t="s">
        <v>216</v>
      </c>
      <c r="Q28" s="39" t="s">
        <v>138</v>
      </c>
    </row>
    <row r="29" s="7" customFormat="1" ht="55" customHeight="1" spans="1:17">
      <c r="A29" s="39" t="s">
        <v>58</v>
      </c>
      <c r="B29" s="40" t="s">
        <v>147</v>
      </c>
      <c r="C29" s="41" t="s">
        <v>226</v>
      </c>
      <c r="D29" s="39"/>
      <c r="E29" s="48" t="s">
        <v>227</v>
      </c>
      <c r="F29" s="51" t="s">
        <v>228</v>
      </c>
      <c r="G29" s="58" t="s">
        <v>216</v>
      </c>
      <c r="H29" s="48" t="s">
        <v>224</v>
      </c>
      <c r="I29" s="59">
        <v>150</v>
      </c>
      <c r="J29" s="58">
        <v>150</v>
      </c>
      <c r="K29" s="105"/>
      <c r="L29" s="105" t="s">
        <v>136</v>
      </c>
      <c r="M29" s="105">
        <v>349</v>
      </c>
      <c r="N29" s="39">
        <v>63</v>
      </c>
      <c r="O29" s="51" t="s">
        <v>229</v>
      </c>
      <c r="P29" s="39" t="s">
        <v>216</v>
      </c>
      <c r="Q29" s="50" t="s">
        <v>156</v>
      </c>
    </row>
    <row r="30" s="4" customFormat="1" ht="66" customHeight="1" spans="1:17">
      <c r="A30" s="39" t="s">
        <v>58</v>
      </c>
      <c r="B30" s="40" t="s">
        <v>147</v>
      </c>
      <c r="C30" s="41" t="s">
        <v>62</v>
      </c>
      <c r="D30" s="42"/>
      <c r="E30" s="50" t="s">
        <v>230</v>
      </c>
      <c r="F30" s="54" t="s">
        <v>231</v>
      </c>
      <c r="G30" s="39" t="s">
        <v>216</v>
      </c>
      <c r="H30" s="39" t="s">
        <v>224</v>
      </c>
      <c r="I30" s="59">
        <v>50</v>
      </c>
      <c r="J30" s="39">
        <v>50</v>
      </c>
      <c r="K30" s="39"/>
      <c r="L30" s="39" t="s">
        <v>136</v>
      </c>
      <c r="M30" s="39">
        <v>349</v>
      </c>
      <c r="N30" s="39">
        <v>63</v>
      </c>
      <c r="O30" s="72" t="s">
        <v>232</v>
      </c>
      <c r="P30" s="59" t="s">
        <v>216</v>
      </c>
      <c r="Q30" s="50" t="s">
        <v>156</v>
      </c>
    </row>
    <row r="31" s="2" customFormat="1" ht="81" customHeight="1" spans="1:17">
      <c r="A31" s="39" t="s">
        <v>13</v>
      </c>
      <c r="B31" s="52" t="s">
        <v>23</v>
      </c>
      <c r="C31" s="52" t="s">
        <v>25</v>
      </c>
      <c r="D31" s="52"/>
      <c r="E31" s="39" t="s">
        <v>233</v>
      </c>
      <c r="F31" s="72" t="s">
        <v>234</v>
      </c>
      <c r="G31" s="58" t="s">
        <v>235</v>
      </c>
      <c r="H31" s="52" t="s">
        <v>236</v>
      </c>
      <c r="I31" s="59">
        <v>300</v>
      </c>
      <c r="J31" s="52">
        <v>300</v>
      </c>
      <c r="K31" s="52"/>
      <c r="L31" s="52" t="s">
        <v>136</v>
      </c>
      <c r="M31" s="52">
        <v>563</v>
      </c>
      <c r="N31" s="52">
        <v>49</v>
      </c>
      <c r="O31" s="72" t="s">
        <v>237</v>
      </c>
      <c r="P31" s="52" t="s">
        <v>235</v>
      </c>
      <c r="Q31" s="88" t="s">
        <v>138</v>
      </c>
    </row>
    <row r="32" s="2" customFormat="1" ht="75" customHeight="1" spans="1:17">
      <c r="A32" s="39" t="s">
        <v>58</v>
      </c>
      <c r="B32" s="40" t="s">
        <v>147</v>
      </c>
      <c r="C32" s="41" t="s">
        <v>226</v>
      </c>
      <c r="D32" s="52"/>
      <c r="E32" s="39" t="s">
        <v>238</v>
      </c>
      <c r="F32" s="72" t="s">
        <v>239</v>
      </c>
      <c r="G32" s="58" t="s">
        <v>235</v>
      </c>
      <c r="H32" s="52" t="s">
        <v>236</v>
      </c>
      <c r="I32" s="59">
        <v>105</v>
      </c>
      <c r="J32" s="52">
        <v>105</v>
      </c>
      <c r="K32" s="52"/>
      <c r="L32" s="52" t="s">
        <v>136</v>
      </c>
      <c r="M32" s="52">
        <v>563</v>
      </c>
      <c r="N32" s="52">
        <v>49</v>
      </c>
      <c r="O32" s="72" t="s">
        <v>240</v>
      </c>
      <c r="P32" s="52" t="s">
        <v>235</v>
      </c>
      <c r="Q32" s="88" t="s">
        <v>156</v>
      </c>
    </row>
    <row r="33" s="8" customFormat="1" ht="96" customHeight="1" spans="1:17">
      <c r="A33" s="39" t="s">
        <v>13</v>
      </c>
      <c r="B33" s="73" t="s">
        <v>23</v>
      </c>
      <c r="C33" s="73" t="s">
        <v>25</v>
      </c>
      <c r="D33" s="74"/>
      <c r="E33" s="73" t="s">
        <v>241</v>
      </c>
      <c r="F33" s="75" t="s">
        <v>242</v>
      </c>
      <c r="G33" s="73" t="s">
        <v>243</v>
      </c>
      <c r="H33" s="76" t="s">
        <v>244</v>
      </c>
      <c r="I33" s="59">
        <v>330</v>
      </c>
      <c r="J33" s="39">
        <v>330</v>
      </c>
      <c r="K33" s="37"/>
      <c r="L33" s="58" t="s">
        <v>136</v>
      </c>
      <c r="M33" s="58">
        <v>552</v>
      </c>
      <c r="N33" s="58">
        <v>82</v>
      </c>
      <c r="O33" s="51" t="s">
        <v>245</v>
      </c>
      <c r="P33" s="73" t="s">
        <v>243</v>
      </c>
      <c r="Q33" s="78" t="s">
        <v>138</v>
      </c>
    </row>
    <row r="34" s="8" customFormat="1" ht="78" customHeight="1" spans="1:17">
      <c r="A34" s="39" t="s">
        <v>58</v>
      </c>
      <c r="B34" s="40" t="s">
        <v>147</v>
      </c>
      <c r="C34" s="52" t="s">
        <v>62</v>
      </c>
      <c r="D34" s="77"/>
      <c r="E34" s="50" t="s">
        <v>246</v>
      </c>
      <c r="F34" s="54" t="s">
        <v>247</v>
      </c>
      <c r="G34" s="78" t="s">
        <v>243</v>
      </c>
      <c r="H34" s="79" t="s">
        <v>244</v>
      </c>
      <c r="I34" s="59">
        <v>28</v>
      </c>
      <c r="J34" s="39">
        <v>28</v>
      </c>
      <c r="K34" s="39"/>
      <c r="L34" s="39" t="s">
        <v>136</v>
      </c>
      <c r="M34" s="39">
        <v>507</v>
      </c>
      <c r="N34" s="39">
        <v>82</v>
      </c>
      <c r="O34" s="72" t="s">
        <v>248</v>
      </c>
      <c r="P34" s="79" t="s">
        <v>243</v>
      </c>
      <c r="Q34" s="88" t="s">
        <v>156</v>
      </c>
    </row>
    <row r="35" s="9" customFormat="1" ht="102" customHeight="1" spans="1:17">
      <c r="A35" s="39" t="s">
        <v>13</v>
      </c>
      <c r="B35" s="42" t="s">
        <v>23</v>
      </c>
      <c r="C35" s="80" t="s">
        <v>26</v>
      </c>
      <c r="D35" s="42"/>
      <c r="E35" s="42" t="s">
        <v>249</v>
      </c>
      <c r="F35" s="81" t="s">
        <v>250</v>
      </c>
      <c r="G35" s="42" t="s">
        <v>251</v>
      </c>
      <c r="H35" s="42" t="s">
        <v>252</v>
      </c>
      <c r="I35" s="59">
        <v>70</v>
      </c>
      <c r="J35" s="59">
        <v>70</v>
      </c>
      <c r="K35" s="42"/>
      <c r="L35" s="42" t="s">
        <v>136</v>
      </c>
      <c r="M35" s="42">
        <v>378</v>
      </c>
      <c r="N35" s="42">
        <v>72</v>
      </c>
      <c r="O35" s="72" t="s">
        <v>253</v>
      </c>
      <c r="P35" s="42" t="s">
        <v>251</v>
      </c>
      <c r="Q35" s="88" t="s">
        <v>138</v>
      </c>
    </row>
    <row r="36" s="9" customFormat="1" ht="87" customHeight="1" spans="1:17">
      <c r="A36" s="39" t="s">
        <v>13</v>
      </c>
      <c r="B36" s="42" t="s">
        <v>15</v>
      </c>
      <c r="C36" s="42" t="s">
        <v>17</v>
      </c>
      <c r="D36" s="42"/>
      <c r="E36" s="42" t="s">
        <v>254</v>
      </c>
      <c r="F36" s="81" t="s">
        <v>255</v>
      </c>
      <c r="G36" s="42" t="s">
        <v>251</v>
      </c>
      <c r="H36" s="42" t="s">
        <v>252</v>
      </c>
      <c r="I36" s="59">
        <v>30</v>
      </c>
      <c r="J36" s="46">
        <v>30</v>
      </c>
      <c r="K36" s="42"/>
      <c r="L36" s="42" t="s">
        <v>136</v>
      </c>
      <c r="M36" s="42">
        <v>378</v>
      </c>
      <c r="N36" s="42">
        <v>72</v>
      </c>
      <c r="O36" s="81" t="s">
        <v>256</v>
      </c>
      <c r="P36" s="42" t="s">
        <v>251</v>
      </c>
      <c r="Q36" s="88" t="s">
        <v>138</v>
      </c>
    </row>
    <row r="37" s="9" customFormat="1" ht="57" customHeight="1" spans="1:17">
      <c r="A37" s="39" t="s">
        <v>13</v>
      </c>
      <c r="B37" s="42" t="s">
        <v>23</v>
      </c>
      <c r="C37" s="80" t="s">
        <v>24</v>
      </c>
      <c r="D37" s="42"/>
      <c r="E37" s="82" t="s">
        <v>257</v>
      </c>
      <c r="F37" s="81" t="s">
        <v>258</v>
      </c>
      <c r="G37" s="42" t="s">
        <v>251</v>
      </c>
      <c r="H37" s="83" t="s">
        <v>252</v>
      </c>
      <c r="I37" s="59">
        <v>50</v>
      </c>
      <c r="J37" s="108">
        <v>50</v>
      </c>
      <c r="K37" s="108"/>
      <c r="L37" s="95" t="s">
        <v>136</v>
      </c>
      <c r="M37" s="109">
        <v>378</v>
      </c>
      <c r="N37" s="109">
        <v>72</v>
      </c>
      <c r="O37" s="44" t="s">
        <v>259</v>
      </c>
      <c r="P37" s="108" t="s">
        <v>251</v>
      </c>
      <c r="Q37" s="88" t="s">
        <v>138</v>
      </c>
    </row>
    <row r="38" s="9" customFormat="1" ht="75" customHeight="1" spans="1:17">
      <c r="A38" s="39" t="s">
        <v>58</v>
      </c>
      <c r="B38" s="40" t="s">
        <v>147</v>
      </c>
      <c r="C38" s="41" t="s">
        <v>226</v>
      </c>
      <c r="D38" s="42"/>
      <c r="E38" s="40" t="s">
        <v>260</v>
      </c>
      <c r="F38" s="44" t="s">
        <v>261</v>
      </c>
      <c r="G38" s="42" t="s">
        <v>251</v>
      </c>
      <c r="H38" s="42" t="s">
        <v>252</v>
      </c>
      <c r="I38" s="59">
        <v>170</v>
      </c>
      <c r="J38" s="85">
        <v>170</v>
      </c>
      <c r="K38" s="46"/>
      <c r="L38" s="42" t="s">
        <v>136</v>
      </c>
      <c r="M38" s="42">
        <v>378</v>
      </c>
      <c r="N38" s="46">
        <v>72</v>
      </c>
      <c r="O38" s="81" t="s">
        <v>262</v>
      </c>
      <c r="P38" s="42" t="s">
        <v>251</v>
      </c>
      <c r="Q38" s="88" t="s">
        <v>156</v>
      </c>
    </row>
    <row r="39" s="10" customFormat="1" ht="154" customHeight="1" spans="1:17">
      <c r="A39" s="39" t="s">
        <v>58</v>
      </c>
      <c r="B39" s="39" t="s">
        <v>68</v>
      </c>
      <c r="C39" s="39" t="s">
        <v>70</v>
      </c>
      <c r="D39" s="84"/>
      <c r="E39" s="39" t="s">
        <v>263</v>
      </c>
      <c r="F39" s="72" t="s">
        <v>264</v>
      </c>
      <c r="G39" s="39" t="s">
        <v>265</v>
      </c>
      <c r="H39" s="39" t="s">
        <v>266</v>
      </c>
      <c r="I39" s="59">
        <v>262</v>
      </c>
      <c r="J39" s="39">
        <v>262</v>
      </c>
      <c r="K39" s="39"/>
      <c r="L39" s="39" t="s">
        <v>136</v>
      </c>
      <c r="M39" s="39">
        <v>553</v>
      </c>
      <c r="N39" s="39">
        <v>56</v>
      </c>
      <c r="O39" s="72" t="s">
        <v>267</v>
      </c>
      <c r="P39" s="39" t="s">
        <v>265</v>
      </c>
      <c r="Q39" s="39" t="s">
        <v>156</v>
      </c>
    </row>
    <row r="40" s="9" customFormat="1" ht="75" customHeight="1" spans="1:17">
      <c r="A40" s="39" t="s">
        <v>13</v>
      </c>
      <c r="B40" s="42" t="s">
        <v>23</v>
      </c>
      <c r="C40" s="42" t="s">
        <v>25</v>
      </c>
      <c r="D40" s="42"/>
      <c r="E40" s="39" t="s">
        <v>268</v>
      </c>
      <c r="F40" s="72" t="s">
        <v>269</v>
      </c>
      <c r="G40" s="85" t="s">
        <v>265</v>
      </c>
      <c r="H40" s="85" t="s">
        <v>266</v>
      </c>
      <c r="I40" s="59">
        <v>72</v>
      </c>
      <c r="J40" s="59">
        <v>72</v>
      </c>
      <c r="K40" s="46"/>
      <c r="L40" s="42" t="s">
        <v>136</v>
      </c>
      <c r="M40" s="46">
        <v>421</v>
      </c>
      <c r="N40" s="46">
        <v>59</v>
      </c>
      <c r="O40" s="72" t="s">
        <v>270</v>
      </c>
      <c r="P40" s="85" t="s">
        <v>265</v>
      </c>
      <c r="Q40" s="88" t="s">
        <v>138</v>
      </c>
    </row>
    <row r="41" s="9" customFormat="1" ht="75" customHeight="1" spans="1:17">
      <c r="A41" s="39" t="s">
        <v>58</v>
      </c>
      <c r="B41" s="40" t="s">
        <v>147</v>
      </c>
      <c r="C41" s="42" t="s">
        <v>271</v>
      </c>
      <c r="D41" s="42"/>
      <c r="E41" s="40" t="s">
        <v>272</v>
      </c>
      <c r="F41" s="86" t="s">
        <v>273</v>
      </c>
      <c r="G41" s="85" t="s">
        <v>265</v>
      </c>
      <c r="H41" s="85" t="s">
        <v>266</v>
      </c>
      <c r="I41" s="59">
        <v>10</v>
      </c>
      <c r="J41" s="58">
        <v>10</v>
      </c>
      <c r="K41" s="46"/>
      <c r="L41" s="42" t="s">
        <v>136</v>
      </c>
      <c r="M41" s="46">
        <v>421</v>
      </c>
      <c r="N41" s="46">
        <v>59</v>
      </c>
      <c r="O41" s="110" t="s">
        <v>274</v>
      </c>
      <c r="P41" s="85" t="s">
        <v>265</v>
      </c>
      <c r="Q41" s="88" t="s">
        <v>138</v>
      </c>
    </row>
    <row r="42" s="9" customFormat="1" ht="75" customHeight="1" spans="1:17">
      <c r="A42" s="39" t="s">
        <v>13</v>
      </c>
      <c r="B42" s="42" t="s">
        <v>15</v>
      </c>
      <c r="C42" s="67" t="s">
        <v>17</v>
      </c>
      <c r="D42" s="42"/>
      <c r="E42" s="50" t="s">
        <v>275</v>
      </c>
      <c r="F42" s="44" t="s">
        <v>276</v>
      </c>
      <c r="G42" s="85" t="s">
        <v>265</v>
      </c>
      <c r="H42" s="85" t="s">
        <v>266</v>
      </c>
      <c r="I42" s="48">
        <v>65</v>
      </c>
      <c r="J42" s="48">
        <v>65</v>
      </c>
      <c r="K42" s="46"/>
      <c r="L42" s="42" t="s">
        <v>136</v>
      </c>
      <c r="M42" s="46">
        <v>196</v>
      </c>
      <c r="N42" s="46">
        <v>9</v>
      </c>
      <c r="O42" s="44" t="s">
        <v>277</v>
      </c>
      <c r="P42" s="85" t="s">
        <v>265</v>
      </c>
      <c r="Q42" s="88" t="s">
        <v>138</v>
      </c>
    </row>
    <row r="43" s="9" customFormat="1" ht="75" customHeight="1" spans="1:17">
      <c r="A43" s="39" t="s">
        <v>13</v>
      </c>
      <c r="B43" s="42" t="s">
        <v>15</v>
      </c>
      <c r="C43" s="67" t="s">
        <v>17</v>
      </c>
      <c r="D43" s="42"/>
      <c r="E43" s="50" t="s">
        <v>278</v>
      </c>
      <c r="F43" s="86" t="s">
        <v>279</v>
      </c>
      <c r="G43" s="85" t="s">
        <v>265</v>
      </c>
      <c r="H43" s="85" t="s">
        <v>266</v>
      </c>
      <c r="I43" s="59">
        <v>300</v>
      </c>
      <c r="J43" s="85">
        <v>300</v>
      </c>
      <c r="K43" s="46"/>
      <c r="L43" s="42" t="s">
        <v>136</v>
      </c>
      <c r="M43" s="46">
        <v>421</v>
      </c>
      <c r="N43" s="46">
        <v>59</v>
      </c>
      <c r="O43" s="110" t="s">
        <v>280</v>
      </c>
      <c r="P43" s="88" t="s">
        <v>138</v>
      </c>
      <c r="Q43" s="88" t="s">
        <v>138</v>
      </c>
    </row>
    <row r="44" s="11" customFormat="1" ht="64" customHeight="1" spans="1:17">
      <c r="A44" s="39" t="s">
        <v>13</v>
      </c>
      <c r="B44" s="50" t="s">
        <v>15</v>
      </c>
      <c r="C44" s="50" t="s">
        <v>18</v>
      </c>
      <c r="D44" s="87"/>
      <c r="E44" s="50" t="s">
        <v>281</v>
      </c>
      <c r="F44" s="51" t="s">
        <v>282</v>
      </c>
      <c r="G44" s="88" t="s">
        <v>283</v>
      </c>
      <c r="H44" s="88" t="s">
        <v>284</v>
      </c>
      <c r="I44" s="59">
        <v>100</v>
      </c>
      <c r="J44" s="58">
        <v>100</v>
      </c>
      <c r="K44" s="111"/>
      <c r="L44" s="58" t="s">
        <v>136</v>
      </c>
      <c r="M44" s="58">
        <v>386</v>
      </c>
      <c r="N44" s="58">
        <v>86</v>
      </c>
      <c r="O44" s="112" t="s">
        <v>285</v>
      </c>
      <c r="P44" s="88" t="s">
        <v>283</v>
      </c>
      <c r="Q44" s="58" t="s">
        <v>142</v>
      </c>
    </row>
    <row r="45" s="12" customFormat="1" ht="64" customHeight="1" spans="1:17">
      <c r="A45" s="52" t="s">
        <v>58</v>
      </c>
      <c r="B45" s="52" t="s">
        <v>147</v>
      </c>
      <c r="C45" s="39" t="s">
        <v>62</v>
      </c>
      <c r="D45" s="89"/>
      <c r="E45" s="39" t="s">
        <v>286</v>
      </c>
      <c r="F45" s="51" t="s">
        <v>287</v>
      </c>
      <c r="G45" s="88" t="s">
        <v>283</v>
      </c>
      <c r="H45" s="88" t="s">
        <v>284</v>
      </c>
      <c r="I45" s="59">
        <v>70</v>
      </c>
      <c r="J45" s="58">
        <v>70</v>
      </c>
      <c r="K45" s="113"/>
      <c r="L45" s="88" t="s">
        <v>136</v>
      </c>
      <c r="M45" s="88">
        <v>386</v>
      </c>
      <c r="N45" s="88">
        <v>68</v>
      </c>
      <c r="O45" s="72" t="s">
        <v>288</v>
      </c>
      <c r="P45" s="88" t="s">
        <v>283</v>
      </c>
      <c r="Q45" s="88" t="s">
        <v>138</v>
      </c>
    </row>
    <row r="46" s="12" customFormat="1" ht="78" customHeight="1" spans="1:17">
      <c r="A46" s="39" t="s">
        <v>13</v>
      </c>
      <c r="B46" s="39" t="s">
        <v>15</v>
      </c>
      <c r="C46" s="39" t="s">
        <v>17</v>
      </c>
      <c r="D46" s="89"/>
      <c r="E46" s="39" t="s">
        <v>289</v>
      </c>
      <c r="F46" s="90" t="s">
        <v>290</v>
      </c>
      <c r="G46" s="88" t="s">
        <v>283</v>
      </c>
      <c r="H46" s="88" t="s">
        <v>284</v>
      </c>
      <c r="I46" s="59">
        <v>96</v>
      </c>
      <c r="J46" s="88">
        <v>96</v>
      </c>
      <c r="K46" s="88"/>
      <c r="L46" s="88" t="s">
        <v>136</v>
      </c>
      <c r="M46" s="88">
        <v>386</v>
      </c>
      <c r="N46" s="88">
        <v>68</v>
      </c>
      <c r="O46" s="72" t="s">
        <v>291</v>
      </c>
      <c r="P46" s="88" t="s">
        <v>283</v>
      </c>
      <c r="Q46" s="88" t="s">
        <v>156</v>
      </c>
    </row>
    <row r="47" s="13" customFormat="1" ht="72" customHeight="1" spans="1:17">
      <c r="A47" s="39" t="s">
        <v>13</v>
      </c>
      <c r="B47" s="42" t="s">
        <v>15</v>
      </c>
      <c r="C47" s="42" t="s">
        <v>22</v>
      </c>
      <c r="D47" s="42"/>
      <c r="E47" s="50" t="s">
        <v>292</v>
      </c>
      <c r="F47" s="91" t="s">
        <v>293</v>
      </c>
      <c r="G47" s="42" t="s">
        <v>294</v>
      </c>
      <c r="H47" s="42" t="s">
        <v>295</v>
      </c>
      <c r="I47" s="59">
        <v>280</v>
      </c>
      <c r="J47" s="52">
        <v>280</v>
      </c>
      <c r="K47" s="42"/>
      <c r="L47" s="42" t="s">
        <v>136</v>
      </c>
      <c r="M47" s="46">
        <v>280</v>
      </c>
      <c r="N47" s="46">
        <v>26</v>
      </c>
      <c r="O47" s="44" t="s">
        <v>296</v>
      </c>
      <c r="P47" s="42" t="s">
        <v>294</v>
      </c>
      <c r="Q47" s="88" t="s">
        <v>156</v>
      </c>
    </row>
    <row r="48" s="13" customFormat="1" ht="126" customHeight="1" spans="1:17">
      <c r="A48" s="39" t="s">
        <v>13</v>
      </c>
      <c r="B48" s="50" t="s">
        <v>23</v>
      </c>
      <c r="C48" s="53" t="s">
        <v>25</v>
      </c>
      <c r="D48" s="53"/>
      <c r="E48" s="40" t="s">
        <v>297</v>
      </c>
      <c r="F48" s="86" t="s">
        <v>298</v>
      </c>
      <c r="G48" s="53" t="s">
        <v>206</v>
      </c>
      <c r="H48" s="53" t="s">
        <v>299</v>
      </c>
      <c r="I48" s="59">
        <v>65</v>
      </c>
      <c r="J48" s="53">
        <v>65</v>
      </c>
      <c r="K48" s="53"/>
      <c r="L48" s="53" t="s">
        <v>136</v>
      </c>
      <c r="M48" s="53">
        <v>280</v>
      </c>
      <c r="N48" s="53">
        <v>78</v>
      </c>
      <c r="O48" s="44" t="s">
        <v>300</v>
      </c>
      <c r="P48" s="53" t="s">
        <v>206</v>
      </c>
      <c r="Q48" s="43" t="s">
        <v>156</v>
      </c>
    </row>
    <row r="49" s="13" customFormat="1" ht="99" customHeight="1" spans="1:17">
      <c r="A49" s="39" t="s">
        <v>58</v>
      </c>
      <c r="B49" s="40" t="s">
        <v>147</v>
      </c>
      <c r="C49" s="88" t="s">
        <v>63</v>
      </c>
      <c r="D49" s="89"/>
      <c r="E49" s="43" t="s">
        <v>301</v>
      </c>
      <c r="F49" s="92" t="s">
        <v>302</v>
      </c>
      <c r="G49" s="50" t="s">
        <v>303</v>
      </c>
      <c r="H49" s="50" t="s">
        <v>304</v>
      </c>
      <c r="I49" s="59">
        <v>80</v>
      </c>
      <c r="J49" s="105">
        <v>80</v>
      </c>
      <c r="K49" s="105"/>
      <c r="L49" s="50" t="s">
        <v>136</v>
      </c>
      <c r="M49" s="50">
        <v>276</v>
      </c>
      <c r="N49" s="50">
        <v>7</v>
      </c>
      <c r="O49" s="72" t="s">
        <v>305</v>
      </c>
      <c r="P49" s="50" t="s">
        <v>303</v>
      </c>
      <c r="Q49" s="43" t="s">
        <v>306</v>
      </c>
    </row>
    <row r="50" s="13" customFormat="1" ht="61" customHeight="1" spans="1:17">
      <c r="A50" s="39" t="s">
        <v>13</v>
      </c>
      <c r="B50" s="42" t="s">
        <v>15</v>
      </c>
      <c r="C50" s="67" t="s">
        <v>17</v>
      </c>
      <c r="D50" s="58"/>
      <c r="E50" s="50" t="s">
        <v>307</v>
      </c>
      <c r="F50" s="51" t="s">
        <v>308</v>
      </c>
      <c r="G50" s="50" t="s">
        <v>303</v>
      </c>
      <c r="H50" s="48" t="s">
        <v>309</v>
      </c>
      <c r="I50" s="59">
        <v>50</v>
      </c>
      <c r="J50" s="48">
        <v>50</v>
      </c>
      <c r="K50" s="58"/>
      <c r="L50" s="48" t="s">
        <v>136</v>
      </c>
      <c r="M50" s="48">
        <v>348</v>
      </c>
      <c r="N50" s="48">
        <v>8</v>
      </c>
      <c r="O50" s="44" t="s">
        <v>310</v>
      </c>
      <c r="P50" s="48" t="s">
        <v>303</v>
      </c>
      <c r="Q50" s="48" t="s">
        <v>156</v>
      </c>
    </row>
    <row r="51" s="13" customFormat="1" ht="61" customHeight="1" spans="1:17">
      <c r="A51" s="39" t="s">
        <v>58</v>
      </c>
      <c r="B51" s="39" t="s">
        <v>147</v>
      </c>
      <c r="C51" s="42" t="s">
        <v>62</v>
      </c>
      <c r="D51" s="42"/>
      <c r="E51" s="39" t="s">
        <v>311</v>
      </c>
      <c r="F51" s="72" t="s">
        <v>312</v>
      </c>
      <c r="G51" s="48" t="s">
        <v>294</v>
      </c>
      <c r="H51" s="39" t="s">
        <v>313</v>
      </c>
      <c r="I51" s="59">
        <v>50</v>
      </c>
      <c r="J51" s="39">
        <v>50</v>
      </c>
      <c r="K51" s="52"/>
      <c r="L51" s="39" t="s">
        <v>136</v>
      </c>
      <c r="M51" s="53">
        <v>675</v>
      </c>
      <c r="N51" s="39">
        <v>68</v>
      </c>
      <c r="O51" s="72" t="s">
        <v>314</v>
      </c>
      <c r="P51" s="52" t="s">
        <v>294</v>
      </c>
      <c r="Q51" s="52" t="s">
        <v>156</v>
      </c>
    </row>
    <row r="52" s="13" customFormat="1" ht="61" customHeight="1" spans="1:17">
      <c r="A52" s="39" t="s">
        <v>13</v>
      </c>
      <c r="B52" s="52" t="s">
        <v>15</v>
      </c>
      <c r="C52" s="42" t="s">
        <v>17</v>
      </c>
      <c r="D52" s="93"/>
      <c r="E52" s="46" t="s">
        <v>315</v>
      </c>
      <c r="F52" s="94" t="s">
        <v>316</v>
      </c>
      <c r="G52" s="48" t="s">
        <v>294</v>
      </c>
      <c r="H52" s="46" t="s">
        <v>317</v>
      </c>
      <c r="I52" s="59">
        <v>150</v>
      </c>
      <c r="J52" s="46">
        <v>150</v>
      </c>
      <c r="K52" s="93"/>
      <c r="L52" s="39" t="s">
        <v>136</v>
      </c>
      <c r="M52" s="46">
        <v>121</v>
      </c>
      <c r="N52" s="46">
        <v>1</v>
      </c>
      <c r="O52" s="94" t="s">
        <v>318</v>
      </c>
      <c r="P52" s="52" t="s">
        <v>294</v>
      </c>
      <c r="Q52" s="40" t="s">
        <v>138</v>
      </c>
    </row>
    <row r="53" s="13" customFormat="1" ht="61" customHeight="1" spans="1:17">
      <c r="A53" s="39" t="s">
        <v>58</v>
      </c>
      <c r="B53" s="40" t="s">
        <v>147</v>
      </c>
      <c r="C53" s="88" t="s">
        <v>62</v>
      </c>
      <c r="D53" s="93"/>
      <c r="E53" s="46" t="s">
        <v>319</v>
      </c>
      <c r="F53" s="94" t="s">
        <v>231</v>
      </c>
      <c r="G53" s="48" t="s">
        <v>294</v>
      </c>
      <c r="H53" s="46" t="s">
        <v>317</v>
      </c>
      <c r="I53" s="59">
        <v>50</v>
      </c>
      <c r="J53" s="46">
        <v>50</v>
      </c>
      <c r="K53" s="93"/>
      <c r="L53" s="39" t="s">
        <v>136</v>
      </c>
      <c r="M53" s="46">
        <v>618</v>
      </c>
      <c r="N53" s="46">
        <v>31</v>
      </c>
      <c r="O53" s="72" t="s">
        <v>320</v>
      </c>
      <c r="P53" s="48" t="s">
        <v>294</v>
      </c>
      <c r="Q53" s="52" t="s">
        <v>156</v>
      </c>
    </row>
    <row r="54" s="13" customFormat="1" ht="61" customHeight="1" spans="1:17">
      <c r="A54" s="39" t="s">
        <v>58</v>
      </c>
      <c r="B54" s="40" t="s">
        <v>147</v>
      </c>
      <c r="C54" s="88" t="s">
        <v>62</v>
      </c>
      <c r="D54" s="93"/>
      <c r="E54" s="50" t="s">
        <v>321</v>
      </c>
      <c r="F54" s="44" t="s">
        <v>322</v>
      </c>
      <c r="G54" s="48" t="s">
        <v>251</v>
      </c>
      <c r="H54" s="46" t="s">
        <v>323</v>
      </c>
      <c r="I54" s="59">
        <v>20</v>
      </c>
      <c r="J54" s="59">
        <v>20</v>
      </c>
      <c r="K54" s="93"/>
      <c r="L54" s="39" t="s">
        <v>136</v>
      </c>
      <c r="M54" s="46">
        <v>635</v>
      </c>
      <c r="N54" s="46">
        <v>105</v>
      </c>
      <c r="O54" s="72" t="s">
        <v>324</v>
      </c>
      <c r="P54" s="48" t="s">
        <v>251</v>
      </c>
      <c r="Q54" s="52" t="s">
        <v>156</v>
      </c>
    </row>
    <row r="55" s="13" customFormat="1" ht="61" customHeight="1" spans="1:17">
      <c r="A55" s="39" t="s">
        <v>58</v>
      </c>
      <c r="B55" s="40" t="s">
        <v>147</v>
      </c>
      <c r="C55" s="88" t="s">
        <v>226</v>
      </c>
      <c r="D55" s="93"/>
      <c r="E55" s="43" t="s">
        <v>325</v>
      </c>
      <c r="F55" s="92" t="s">
        <v>326</v>
      </c>
      <c r="G55" s="48" t="s">
        <v>251</v>
      </c>
      <c r="H55" s="46" t="s">
        <v>323</v>
      </c>
      <c r="I55" s="59">
        <v>40</v>
      </c>
      <c r="J55" s="59">
        <v>40</v>
      </c>
      <c r="K55" s="93"/>
      <c r="L55" s="39" t="s">
        <v>136</v>
      </c>
      <c r="M55" s="46">
        <v>635</v>
      </c>
      <c r="N55" s="46">
        <v>105</v>
      </c>
      <c r="O55" s="72" t="s">
        <v>327</v>
      </c>
      <c r="P55" s="48" t="s">
        <v>251</v>
      </c>
      <c r="Q55" s="40" t="s">
        <v>138</v>
      </c>
    </row>
    <row r="56" s="13" customFormat="1" ht="61" customHeight="1" spans="1:17">
      <c r="A56" s="39" t="s">
        <v>13</v>
      </c>
      <c r="B56" s="52" t="s">
        <v>15</v>
      </c>
      <c r="C56" s="42" t="s">
        <v>17</v>
      </c>
      <c r="D56" s="50"/>
      <c r="E56" s="50" t="s">
        <v>328</v>
      </c>
      <c r="F56" s="44" t="s">
        <v>329</v>
      </c>
      <c r="G56" s="50" t="s">
        <v>251</v>
      </c>
      <c r="H56" s="50" t="s">
        <v>323</v>
      </c>
      <c r="I56" s="59">
        <v>75</v>
      </c>
      <c r="J56" s="50">
        <v>75</v>
      </c>
      <c r="K56" s="93"/>
      <c r="L56" s="39" t="s">
        <v>136</v>
      </c>
      <c r="M56" s="46">
        <v>722</v>
      </c>
      <c r="N56" s="46">
        <v>28</v>
      </c>
      <c r="O56" s="44" t="s">
        <v>330</v>
      </c>
      <c r="P56" s="50" t="s">
        <v>251</v>
      </c>
      <c r="Q56" s="40" t="s">
        <v>138</v>
      </c>
    </row>
    <row r="57" s="6" customFormat="1" ht="102" customHeight="1" spans="1:17">
      <c r="A57" s="39" t="s">
        <v>13</v>
      </c>
      <c r="B57" s="95" t="s">
        <v>15</v>
      </c>
      <c r="C57" s="96" t="s">
        <v>20</v>
      </c>
      <c r="D57" s="97"/>
      <c r="E57" s="98" t="s">
        <v>331</v>
      </c>
      <c r="F57" s="99" t="s">
        <v>332</v>
      </c>
      <c r="G57" s="39" t="s">
        <v>333</v>
      </c>
      <c r="H57" s="80" t="s">
        <v>334</v>
      </c>
      <c r="I57" s="59">
        <v>90</v>
      </c>
      <c r="J57" s="40">
        <v>90</v>
      </c>
      <c r="K57" s="114"/>
      <c r="L57" s="95" t="s">
        <v>136</v>
      </c>
      <c r="M57" s="115">
        <v>346</v>
      </c>
      <c r="N57" s="115">
        <v>44</v>
      </c>
      <c r="O57" s="99" t="s">
        <v>335</v>
      </c>
      <c r="P57" s="39" t="s">
        <v>333</v>
      </c>
      <c r="Q57" s="118" t="s">
        <v>156</v>
      </c>
    </row>
    <row r="58" s="6" customFormat="1" ht="56" customHeight="1" spans="1:17">
      <c r="A58" s="39" t="s">
        <v>58</v>
      </c>
      <c r="B58" s="40" t="s">
        <v>147</v>
      </c>
      <c r="C58" s="41" t="s">
        <v>226</v>
      </c>
      <c r="D58" s="100"/>
      <c r="E58" s="50" t="s">
        <v>336</v>
      </c>
      <c r="F58" s="44" t="s">
        <v>337</v>
      </c>
      <c r="G58" s="39" t="s">
        <v>333</v>
      </c>
      <c r="H58" s="40" t="s">
        <v>334</v>
      </c>
      <c r="I58" s="59">
        <v>168</v>
      </c>
      <c r="J58" s="46">
        <v>168</v>
      </c>
      <c r="K58" s="46"/>
      <c r="L58" s="95" t="s">
        <v>136</v>
      </c>
      <c r="M58" s="58">
        <v>452</v>
      </c>
      <c r="N58" s="58">
        <v>61</v>
      </c>
      <c r="O58" s="72" t="s">
        <v>338</v>
      </c>
      <c r="P58" s="39" t="s">
        <v>333</v>
      </c>
      <c r="Q58" s="39" t="s">
        <v>156</v>
      </c>
    </row>
    <row r="59" s="6" customFormat="1" ht="56" customHeight="1" spans="1:17">
      <c r="A59" s="39" t="s">
        <v>58</v>
      </c>
      <c r="B59" s="40" t="s">
        <v>147</v>
      </c>
      <c r="C59" s="41" t="s">
        <v>62</v>
      </c>
      <c r="D59" s="89"/>
      <c r="E59" s="39" t="s">
        <v>339</v>
      </c>
      <c r="F59" s="90" t="s">
        <v>340</v>
      </c>
      <c r="G59" s="80" t="s">
        <v>341</v>
      </c>
      <c r="H59" s="80" t="s">
        <v>342</v>
      </c>
      <c r="I59" s="59">
        <v>50</v>
      </c>
      <c r="J59" s="116">
        <v>50</v>
      </c>
      <c r="K59" s="82"/>
      <c r="L59" s="116" t="s">
        <v>136</v>
      </c>
      <c r="M59" s="80">
        <v>370</v>
      </c>
      <c r="N59" s="80">
        <v>55</v>
      </c>
      <c r="O59" s="117" t="s">
        <v>343</v>
      </c>
      <c r="P59" s="80" t="s">
        <v>341</v>
      </c>
      <c r="Q59" s="88" t="s">
        <v>156</v>
      </c>
    </row>
    <row r="60" s="6" customFormat="1" ht="60" customHeight="1" spans="1:17">
      <c r="A60" s="39" t="s">
        <v>13</v>
      </c>
      <c r="B60" s="55" t="s">
        <v>15</v>
      </c>
      <c r="C60" s="42" t="s">
        <v>17</v>
      </c>
      <c r="D60" s="55"/>
      <c r="E60" s="52" t="s">
        <v>344</v>
      </c>
      <c r="F60" s="91" t="s">
        <v>345</v>
      </c>
      <c r="G60" s="52" t="s">
        <v>346</v>
      </c>
      <c r="H60" s="52" t="s">
        <v>347</v>
      </c>
      <c r="I60" s="59">
        <v>67</v>
      </c>
      <c r="J60" s="52">
        <v>67</v>
      </c>
      <c r="K60" s="42"/>
      <c r="L60" s="42" t="s">
        <v>136</v>
      </c>
      <c r="M60" s="46">
        <v>347</v>
      </c>
      <c r="N60" s="46">
        <v>49</v>
      </c>
      <c r="O60" s="81" t="s">
        <v>348</v>
      </c>
      <c r="P60" s="42" t="s">
        <v>346</v>
      </c>
      <c r="Q60" s="80" t="s">
        <v>138</v>
      </c>
    </row>
    <row r="61" s="6" customFormat="1" ht="60" customHeight="1" spans="1:17">
      <c r="A61" s="48" t="s">
        <v>58</v>
      </c>
      <c r="B61" s="48" t="s">
        <v>147</v>
      </c>
      <c r="C61" s="42" t="s">
        <v>62</v>
      </c>
      <c r="D61" s="48"/>
      <c r="E61" s="52" t="s">
        <v>349</v>
      </c>
      <c r="F61" s="91" t="s">
        <v>340</v>
      </c>
      <c r="G61" s="58" t="s">
        <v>350</v>
      </c>
      <c r="H61" s="58" t="s">
        <v>351</v>
      </c>
      <c r="I61" s="59">
        <v>50</v>
      </c>
      <c r="J61" s="58">
        <v>50</v>
      </c>
      <c r="K61" s="58"/>
      <c r="L61" s="58" t="s">
        <v>136</v>
      </c>
      <c r="M61" s="39">
        <v>720</v>
      </c>
      <c r="N61" s="39">
        <v>213</v>
      </c>
      <c r="O61" s="117" t="s">
        <v>352</v>
      </c>
      <c r="P61" s="58" t="s">
        <v>350</v>
      </c>
      <c r="Q61" s="48" t="s">
        <v>156</v>
      </c>
    </row>
    <row r="62" s="13" customFormat="1" ht="75" customHeight="1" spans="1:17">
      <c r="A62" s="39" t="s">
        <v>13</v>
      </c>
      <c r="B62" s="88" t="s">
        <v>15</v>
      </c>
      <c r="C62" s="88" t="s">
        <v>18</v>
      </c>
      <c r="D62" s="43"/>
      <c r="E62" s="43" t="s">
        <v>353</v>
      </c>
      <c r="F62" s="92" t="s">
        <v>354</v>
      </c>
      <c r="G62" s="88" t="s">
        <v>283</v>
      </c>
      <c r="H62" s="43" t="s">
        <v>355</v>
      </c>
      <c r="I62" s="59">
        <v>135</v>
      </c>
      <c r="J62" s="105">
        <v>135</v>
      </c>
      <c r="K62" s="105"/>
      <c r="L62" s="39" t="s">
        <v>136</v>
      </c>
      <c r="M62" s="39">
        <v>426</v>
      </c>
      <c r="N62" s="39">
        <v>65</v>
      </c>
      <c r="O62" s="72" t="s">
        <v>356</v>
      </c>
      <c r="P62" s="39" t="s">
        <v>283</v>
      </c>
      <c r="Q62" s="39" t="s">
        <v>142</v>
      </c>
    </row>
    <row r="63" s="6" customFormat="1" ht="65" customHeight="1" spans="1:17">
      <c r="A63" s="39" t="s">
        <v>58</v>
      </c>
      <c r="B63" s="40" t="s">
        <v>147</v>
      </c>
      <c r="C63" s="39" t="s">
        <v>41</v>
      </c>
      <c r="D63" s="89"/>
      <c r="E63" s="39" t="s">
        <v>357</v>
      </c>
      <c r="F63" s="72" t="s">
        <v>358</v>
      </c>
      <c r="G63" s="88" t="s">
        <v>283</v>
      </c>
      <c r="H63" s="39" t="s">
        <v>359</v>
      </c>
      <c r="I63" s="59">
        <v>30</v>
      </c>
      <c r="J63" s="105">
        <v>30</v>
      </c>
      <c r="K63" s="105"/>
      <c r="L63" s="39" t="s">
        <v>136</v>
      </c>
      <c r="M63" s="105">
        <v>60</v>
      </c>
      <c r="N63" s="105">
        <v>10</v>
      </c>
      <c r="O63" s="72" t="s">
        <v>360</v>
      </c>
      <c r="P63" s="39" t="s">
        <v>283</v>
      </c>
      <c r="Q63" s="48" t="s">
        <v>156</v>
      </c>
    </row>
    <row r="64" s="6" customFormat="1" ht="65" customHeight="1" spans="1:17">
      <c r="A64" s="52" t="s">
        <v>58</v>
      </c>
      <c r="B64" s="52" t="s">
        <v>147</v>
      </c>
      <c r="C64" s="52" t="s">
        <v>226</v>
      </c>
      <c r="D64" s="101"/>
      <c r="E64" s="50" t="s">
        <v>361</v>
      </c>
      <c r="F64" s="72" t="s">
        <v>362</v>
      </c>
      <c r="G64" s="88" t="s">
        <v>283</v>
      </c>
      <c r="H64" s="39" t="s">
        <v>359</v>
      </c>
      <c r="I64" s="59">
        <v>80</v>
      </c>
      <c r="J64" s="59">
        <v>80</v>
      </c>
      <c r="K64" s="101"/>
      <c r="L64" s="39" t="s">
        <v>136</v>
      </c>
      <c r="M64" s="39">
        <v>185</v>
      </c>
      <c r="N64" s="39">
        <v>11</v>
      </c>
      <c r="O64" s="44" t="s">
        <v>363</v>
      </c>
      <c r="P64" s="39" t="s">
        <v>283</v>
      </c>
      <c r="Q64" s="48" t="s">
        <v>156</v>
      </c>
    </row>
    <row r="65" s="6" customFormat="1" ht="65" customHeight="1" spans="1:17">
      <c r="A65" s="39" t="s">
        <v>13</v>
      </c>
      <c r="B65" s="95" t="s">
        <v>15</v>
      </c>
      <c r="C65" s="96" t="s">
        <v>17</v>
      </c>
      <c r="D65" s="89"/>
      <c r="E65" s="39" t="s">
        <v>364</v>
      </c>
      <c r="F65" s="72" t="s">
        <v>365</v>
      </c>
      <c r="G65" s="88" t="s">
        <v>283</v>
      </c>
      <c r="H65" s="39" t="s">
        <v>359</v>
      </c>
      <c r="I65" s="59">
        <v>430</v>
      </c>
      <c r="J65" s="127">
        <v>430</v>
      </c>
      <c r="K65" s="127"/>
      <c r="L65" s="39" t="s">
        <v>136</v>
      </c>
      <c r="M65" s="39">
        <v>303</v>
      </c>
      <c r="N65" s="39">
        <v>31</v>
      </c>
      <c r="O65" s="72" t="s">
        <v>366</v>
      </c>
      <c r="P65" s="39" t="s">
        <v>283</v>
      </c>
      <c r="Q65" s="39" t="s">
        <v>138</v>
      </c>
    </row>
    <row r="66" s="6" customFormat="1" ht="65" customHeight="1" spans="1:17">
      <c r="A66" s="119" t="s">
        <v>58</v>
      </c>
      <c r="B66" s="40" t="s">
        <v>147</v>
      </c>
      <c r="C66" s="40" t="s">
        <v>41</v>
      </c>
      <c r="D66" s="120"/>
      <c r="E66" s="39" t="s">
        <v>367</v>
      </c>
      <c r="F66" s="72" t="s">
        <v>368</v>
      </c>
      <c r="G66" s="89" t="s">
        <v>283</v>
      </c>
      <c r="H66" s="89" t="s">
        <v>369</v>
      </c>
      <c r="I66" s="59">
        <v>50</v>
      </c>
      <c r="J66" s="39">
        <v>50</v>
      </c>
      <c r="K66" s="128"/>
      <c r="L66" s="89" t="s">
        <v>136</v>
      </c>
      <c r="M66" s="127">
        <v>372</v>
      </c>
      <c r="N66" s="127">
        <v>59</v>
      </c>
      <c r="O66" s="72" t="s">
        <v>370</v>
      </c>
      <c r="P66" s="129" t="s">
        <v>283</v>
      </c>
      <c r="Q66" s="88" t="s">
        <v>156</v>
      </c>
    </row>
    <row r="67" s="6" customFormat="1" ht="94" customHeight="1" spans="1:17">
      <c r="A67" s="119" t="s">
        <v>58</v>
      </c>
      <c r="B67" s="40" t="s">
        <v>147</v>
      </c>
      <c r="C67" s="88" t="s">
        <v>226</v>
      </c>
      <c r="D67" s="89"/>
      <c r="E67" s="39" t="s">
        <v>371</v>
      </c>
      <c r="F67" s="90" t="s">
        <v>372</v>
      </c>
      <c r="G67" s="89" t="s">
        <v>283</v>
      </c>
      <c r="H67" s="89" t="s">
        <v>369</v>
      </c>
      <c r="I67" s="59">
        <v>115</v>
      </c>
      <c r="J67" s="105">
        <v>115</v>
      </c>
      <c r="K67" s="128"/>
      <c r="L67" s="89" t="s">
        <v>136</v>
      </c>
      <c r="M67" s="127">
        <v>372</v>
      </c>
      <c r="N67" s="127">
        <v>59</v>
      </c>
      <c r="O67" s="72" t="s">
        <v>373</v>
      </c>
      <c r="P67" s="129" t="s">
        <v>283</v>
      </c>
      <c r="Q67" s="88" t="s">
        <v>156</v>
      </c>
    </row>
    <row r="68" s="6" customFormat="1" ht="65" customHeight="1" spans="1:17">
      <c r="A68" s="39" t="s">
        <v>58</v>
      </c>
      <c r="B68" s="40" t="s">
        <v>147</v>
      </c>
      <c r="C68" s="41" t="s">
        <v>62</v>
      </c>
      <c r="D68" s="89"/>
      <c r="E68" s="39" t="s">
        <v>374</v>
      </c>
      <c r="F68" s="90" t="s">
        <v>375</v>
      </c>
      <c r="G68" s="88" t="s">
        <v>283</v>
      </c>
      <c r="H68" s="116" t="s">
        <v>369</v>
      </c>
      <c r="I68" s="59">
        <v>70</v>
      </c>
      <c r="J68" s="116">
        <v>70</v>
      </c>
      <c r="K68" s="82"/>
      <c r="L68" s="116" t="s">
        <v>136</v>
      </c>
      <c r="M68" s="116">
        <v>372</v>
      </c>
      <c r="N68" s="116">
        <v>59</v>
      </c>
      <c r="O68" s="117" t="s">
        <v>376</v>
      </c>
      <c r="P68" s="116" t="s">
        <v>283</v>
      </c>
      <c r="Q68" s="88" t="s">
        <v>156</v>
      </c>
    </row>
    <row r="69" s="8" customFormat="1" ht="151" customHeight="1" spans="1:17">
      <c r="A69" s="39" t="s">
        <v>13</v>
      </c>
      <c r="B69" s="95" t="s">
        <v>15</v>
      </c>
      <c r="C69" s="96" t="s">
        <v>17</v>
      </c>
      <c r="D69" s="121"/>
      <c r="E69" s="122" t="s">
        <v>377</v>
      </c>
      <c r="F69" s="123" t="s">
        <v>378</v>
      </c>
      <c r="G69" s="52" t="s">
        <v>211</v>
      </c>
      <c r="H69" s="119" t="s">
        <v>379</v>
      </c>
      <c r="I69" s="59">
        <v>108</v>
      </c>
      <c r="J69" s="59">
        <v>108</v>
      </c>
      <c r="K69" s="39"/>
      <c r="L69" s="39" t="s">
        <v>136</v>
      </c>
      <c r="M69" s="39">
        <v>40</v>
      </c>
      <c r="N69" s="39">
        <v>2</v>
      </c>
      <c r="O69" s="72" t="s">
        <v>380</v>
      </c>
      <c r="P69" s="39" t="s">
        <v>381</v>
      </c>
      <c r="Q69" s="39" t="s">
        <v>381</v>
      </c>
    </row>
    <row r="70" s="14" customFormat="1" ht="151" customHeight="1" spans="1:17">
      <c r="A70" s="39" t="s">
        <v>13</v>
      </c>
      <c r="B70" s="95" t="s">
        <v>15</v>
      </c>
      <c r="C70" s="96" t="s">
        <v>17</v>
      </c>
      <c r="D70" s="121"/>
      <c r="E70" s="122" t="s">
        <v>382</v>
      </c>
      <c r="F70" s="123" t="s">
        <v>383</v>
      </c>
      <c r="G70" s="52" t="s">
        <v>211</v>
      </c>
      <c r="H70" s="119" t="s">
        <v>384</v>
      </c>
      <c r="I70" s="59">
        <v>284</v>
      </c>
      <c r="J70" s="59">
        <v>284</v>
      </c>
      <c r="K70" s="39"/>
      <c r="L70" s="39" t="s">
        <v>136</v>
      </c>
      <c r="M70" s="39">
        <v>98</v>
      </c>
      <c r="N70" s="39">
        <v>4</v>
      </c>
      <c r="O70" s="72" t="s">
        <v>385</v>
      </c>
      <c r="P70" s="39" t="s">
        <v>381</v>
      </c>
      <c r="Q70" s="39" t="s">
        <v>381</v>
      </c>
    </row>
    <row r="71" s="14" customFormat="1" ht="151" customHeight="1" spans="1:17">
      <c r="A71" s="39" t="s">
        <v>13</v>
      </c>
      <c r="B71" s="95" t="s">
        <v>15</v>
      </c>
      <c r="C71" s="96" t="s">
        <v>17</v>
      </c>
      <c r="D71" s="121"/>
      <c r="E71" s="122" t="s">
        <v>386</v>
      </c>
      <c r="F71" s="124" t="s">
        <v>387</v>
      </c>
      <c r="G71" s="52" t="s">
        <v>211</v>
      </c>
      <c r="H71" s="39" t="s">
        <v>388</v>
      </c>
      <c r="I71" s="59">
        <v>175</v>
      </c>
      <c r="J71" s="59">
        <v>175</v>
      </c>
      <c r="K71" s="39"/>
      <c r="L71" s="39" t="s">
        <v>136</v>
      </c>
      <c r="M71" s="39">
        <v>61</v>
      </c>
      <c r="N71" s="39">
        <v>3</v>
      </c>
      <c r="O71" s="72" t="s">
        <v>389</v>
      </c>
      <c r="P71" s="39" t="s">
        <v>381</v>
      </c>
      <c r="Q71" s="39" t="s">
        <v>381</v>
      </c>
    </row>
    <row r="72" s="14" customFormat="1" ht="151" customHeight="1" spans="1:17">
      <c r="A72" s="39" t="s">
        <v>13</v>
      </c>
      <c r="B72" s="95" t="s">
        <v>15</v>
      </c>
      <c r="C72" s="96" t="s">
        <v>17</v>
      </c>
      <c r="D72" s="121"/>
      <c r="E72" s="122" t="s">
        <v>390</v>
      </c>
      <c r="F72" s="124" t="s">
        <v>391</v>
      </c>
      <c r="G72" s="52" t="s">
        <v>211</v>
      </c>
      <c r="H72" s="39" t="s">
        <v>392</v>
      </c>
      <c r="I72" s="59">
        <v>134</v>
      </c>
      <c r="J72" s="59">
        <v>134</v>
      </c>
      <c r="K72" s="39"/>
      <c r="L72" s="39" t="s">
        <v>136</v>
      </c>
      <c r="M72" s="39">
        <v>93</v>
      </c>
      <c r="N72" s="39">
        <v>2</v>
      </c>
      <c r="O72" s="72" t="s">
        <v>393</v>
      </c>
      <c r="P72" s="39" t="s">
        <v>381</v>
      </c>
      <c r="Q72" s="39" t="s">
        <v>381</v>
      </c>
    </row>
    <row r="73" s="14" customFormat="1" ht="151" customHeight="1" spans="1:17">
      <c r="A73" s="39" t="s">
        <v>13</v>
      </c>
      <c r="B73" s="95" t="s">
        <v>15</v>
      </c>
      <c r="C73" s="96" t="s">
        <v>17</v>
      </c>
      <c r="D73" s="121"/>
      <c r="E73" s="122" t="s">
        <v>394</v>
      </c>
      <c r="F73" s="124" t="s">
        <v>395</v>
      </c>
      <c r="G73" s="52" t="s">
        <v>211</v>
      </c>
      <c r="H73" s="39" t="s">
        <v>396</v>
      </c>
      <c r="I73" s="59">
        <v>347</v>
      </c>
      <c r="J73" s="59">
        <v>347</v>
      </c>
      <c r="K73" s="39"/>
      <c r="L73" s="39" t="s">
        <v>136</v>
      </c>
      <c r="M73" s="39">
        <v>42</v>
      </c>
      <c r="N73" s="39">
        <v>1</v>
      </c>
      <c r="O73" s="72" t="s">
        <v>397</v>
      </c>
      <c r="P73" s="39" t="s">
        <v>381</v>
      </c>
      <c r="Q73" s="39" t="s">
        <v>381</v>
      </c>
    </row>
    <row r="74" s="14" customFormat="1" ht="151" customHeight="1" spans="1:17">
      <c r="A74" s="39" t="s">
        <v>13</v>
      </c>
      <c r="B74" s="95" t="s">
        <v>15</v>
      </c>
      <c r="C74" s="96" t="s">
        <v>17</v>
      </c>
      <c r="D74" s="121"/>
      <c r="E74" s="122" t="s">
        <v>398</v>
      </c>
      <c r="F74" s="124" t="s">
        <v>399</v>
      </c>
      <c r="G74" s="52" t="s">
        <v>211</v>
      </c>
      <c r="H74" s="39" t="s">
        <v>400</v>
      </c>
      <c r="I74" s="59">
        <v>127</v>
      </c>
      <c r="J74" s="59">
        <v>127</v>
      </c>
      <c r="K74" s="39"/>
      <c r="L74" s="39" t="s">
        <v>136</v>
      </c>
      <c r="M74" s="39">
        <v>28</v>
      </c>
      <c r="N74" s="39">
        <v>1</v>
      </c>
      <c r="O74" s="72" t="s">
        <v>401</v>
      </c>
      <c r="P74" s="39" t="s">
        <v>381</v>
      </c>
      <c r="Q74" s="39" t="s">
        <v>381</v>
      </c>
    </row>
    <row r="75" s="14" customFormat="1" ht="151" customHeight="1" spans="1:17">
      <c r="A75" s="39" t="s">
        <v>13</v>
      </c>
      <c r="B75" s="95" t="s">
        <v>15</v>
      </c>
      <c r="C75" s="96" t="s">
        <v>17</v>
      </c>
      <c r="D75" s="121"/>
      <c r="E75" s="122" t="s">
        <v>402</v>
      </c>
      <c r="F75" s="124" t="s">
        <v>403</v>
      </c>
      <c r="G75" s="52" t="s">
        <v>211</v>
      </c>
      <c r="H75" s="39" t="s">
        <v>404</v>
      </c>
      <c r="I75" s="59">
        <v>70</v>
      </c>
      <c r="J75" s="59">
        <v>70</v>
      </c>
      <c r="K75" s="39"/>
      <c r="L75" s="39" t="s">
        <v>136</v>
      </c>
      <c r="M75" s="39">
        <v>35</v>
      </c>
      <c r="N75" s="39">
        <v>1</v>
      </c>
      <c r="O75" s="72" t="s">
        <v>405</v>
      </c>
      <c r="P75" s="39" t="s">
        <v>381</v>
      </c>
      <c r="Q75" s="39" t="s">
        <v>381</v>
      </c>
    </row>
    <row r="76" s="14" customFormat="1" ht="151" customHeight="1" spans="1:17">
      <c r="A76" s="39" t="s">
        <v>13</v>
      </c>
      <c r="B76" s="95" t="s">
        <v>15</v>
      </c>
      <c r="C76" s="96" t="s">
        <v>17</v>
      </c>
      <c r="D76" s="121"/>
      <c r="E76" s="122" t="s">
        <v>406</v>
      </c>
      <c r="F76" s="124" t="s">
        <v>407</v>
      </c>
      <c r="G76" s="39" t="s">
        <v>341</v>
      </c>
      <c r="H76" s="39" t="s">
        <v>408</v>
      </c>
      <c r="I76" s="59">
        <v>201</v>
      </c>
      <c r="J76" s="59">
        <v>201</v>
      </c>
      <c r="K76" s="39"/>
      <c r="L76" s="39" t="s">
        <v>136</v>
      </c>
      <c r="M76" s="39">
        <v>85</v>
      </c>
      <c r="N76" s="39">
        <v>3</v>
      </c>
      <c r="O76" s="72" t="s">
        <v>409</v>
      </c>
      <c r="P76" s="39" t="s">
        <v>381</v>
      </c>
      <c r="Q76" s="39" t="s">
        <v>381</v>
      </c>
    </row>
    <row r="77" s="14" customFormat="1" ht="151" customHeight="1" spans="1:17">
      <c r="A77" s="39" t="s">
        <v>13</v>
      </c>
      <c r="B77" s="95" t="s">
        <v>15</v>
      </c>
      <c r="C77" s="96" t="s">
        <v>17</v>
      </c>
      <c r="D77" s="121"/>
      <c r="E77" s="122" t="s">
        <v>410</v>
      </c>
      <c r="F77" s="124" t="s">
        <v>411</v>
      </c>
      <c r="G77" s="39" t="s">
        <v>341</v>
      </c>
      <c r="H77" s="39" t="s">
        <v>412</v>
      </c>
      <c r="I77" s="59">
        <v>333</v>
      </c>
      <c r="J77" s="59">
        <v>333</v>
      </c>
      <c r="K77" s="39"/>
      <c r="L77" s="39" t="s">
        <v>136</v>
      </c>
      <c r="M77" s="39">
        <v>57</v>
      </c>
      <c r="N77" s="39">
        <v>2</v>
      </c>
      <c r="O77" s="72" t="s">
        <v>413</v>
      </c>
      <c r="P77" s="39" t="s">
        <v>381</v>
      </c>
      <c r="Q77" s="39" t="s">
        <v>381</v>
      </c>
    </row>
    <row r="78" s="14" customFormat="1" ht="151" customHeight="1" spans="1:17">
      <c r="A78" s="39" t="s">
        <v>13</v>
      </c>
      <c r="B78" s="95" t="s">
        <v>15</v>
      </c>
      <c r="C78" s="96" t="s">
        <v>17</v>
      </c>
      <c r="D78" s="121"/>
      <c r="E78" s="122" t="s">
        <v>414</v>
      </c>
      <c r="F78" s="124" t="s">
        <v>415</v>
      </c>
      <c r="G78" s="39" t="s">
        <v>341</v>
      </c>
      <c r="H78" s="39" t="s">
        <v>416</v>
      </c>
      <c r="I78" s="59">
        <v>308</v>
      </c>
      <c r="J78" s="59">
        <v>308</v>
      </c>
      <c r="K78" s="39"/>
      <c r="L78" s="39" t="s">
        <v>136</v>
      </c>
      <c r="M78" s="39">
        <v>33</v>
      </c>
      <c r="N78" s="39">
        <v>2</v>
      </c>
      <c r="O78" s="72" t="s">
        <v>417</v>
      </c>
      <c r="P78" s="39" t="s">
        <v>381</v>
      </c>
      <c r="Q78" s="39" t="s">
        <v>381</v>
      </c>
    </row>
    <row r="79" s="14" customFormat="1" ht="151" customHeight="1" spans="1:17">
      <c r="A79" s="39" t="s">
        <v>13</v>
      </c>
      <c r="B79" s="95" t="s">
        <v>15</v>
      </c>
      <c r="C79" s="96" t="s">
        <v>17</v>
      </c>
      <c r="D79" s="121"/>
      <c r="E79" s="122" t="s">
        <v>418</v>
      </c>
      <c r="F79" s="124" t="s">
        <v>419</v>
      </c>
      <c r="G79" s="39" t="s">
        <v>420</v>
      </c>
      <c r="H79" s="39" t="s">
        <v>421</v>
      </c>
      <c r="I79" s="59">
        <v>197</v>
      </c>
      <c r="J79" s="59">
        <v>197</v>
      </c>
      <c r="K79" s="39"/>
      <c r="L79" s="39" t="s">
        <v>136</v>
      </c>
      <c r="M79" s="39">
        <v>52</v>
      </c>
      <c r="N79" s="39">
        <v>3</v>
      </c>
      <c r="O79" s="72" t="s">
        <v>422</v>
      </c>
      <c r="P79" s="39" t="s">
        <v>381</v>
      </c>
      <c r="Q79" s="39" t="s">
        <v>381</v>
      </c>
    </row>
    <row r="80" s="14" customFormat="1" ht="151" customHeight="1" spans="1:17">
      <c r="A80" s="39" t="s">
        <v>13</v>
      </c>
      <c r="B80" s="95" t="s">
        <v>15</v>
      </c>
      <c r="C80" s="96" t="s">
        <v>17</v>
      </c>
      <c r="D80" s="121"/>
      <c r="E80" s="122" t="s">
        <v>423</v>
      </c>
      <c r="F80" s="124" t="s">
        <v>424</v>
      </c>
      <c r="G80" s="39" t="s">
        <v>420</v>
      </c>
      <c r="H80" s="39" t="s">
        <v>425</v>
      </c>
      <c r="I80" s="59">
        <v>160</v>
      </c>
      <c r="J80" s="59">
        <v>160</v>
      </c>
      <c r="K80" s="39"/>
      <c r="L80" s="39" t="s">
        <v>136</v>
      </c>
      <c r="M80" s="39">
        <v>74</v>
      </c>
      <c r="N80" s="39">
        <v>3</v>
      </c>
      <c r="O80" s="72" t="s">
        <v>426</v>
      </c>
      <c r="P80" s="39" t="s">
        <v>381</v>
      </c>
      <c r="Q80" s="39" t="s">
        <v>381</v>
      </c>
    </row>
    <row r="81" s="14" customFormat="1" ht="151" customHeight="1" spans="1:17">
      <c r="A81" s="39" t="s">
        <v>13</v>
      </c>
      <c r="B81" s="95" t="s">
        <v>15</v>
      </c>
      <c r="C81" s="96" t="s">
        <v>17</v>
      </c>
      <c r="D81" s="121"/>
      <c r="E81" s="122" t="s">
        <v>427</v>
      </c>
      <c r="F81" s="124" t="s">
        <v>428</v>
      </c>
      <c r="G81" s="39" t="s">
        <v>243</v>
      </c>
      <c r="H81" s="39" t="s">
        <v>429</v>
      </c>
      <c r="I81" s="59">
        <v>159</v>
      </c>
      <c r="J81" s="59">
        <v>159</v>
      </c>
      <c r="K81" s="39"/>
      <c r="L81" s="39" t="s">
        <v>136</v>
      </c>
      <c r="M81" s="39">
        <v>69</v>
      </c>
      <c r="N81" s="39">
        <v>4</v>
      </c>
      <c r="O81" s="72" t="s">
        <v>430</v>
      </c>
      <c r="P81" s="39" t="s">
        <v>381</v>
      </c>
      <c r="Q81" s="39" t="s">
        <v>381</v>
      </c>
    </row>
    <row r="82" s="14" customFormat="1" ht="151" customHeight="1" spans="1:17">
      <c r="A82" s="39" t="s">
        <v>13</v>
      </c>
      <c r="B82" s="95" t="s">
        <v>15</v>
      </c>
      <c r="C82" s="96" t="s">
        <v>17</v>
      </c>
      <c r="D82" s="121"/>
      <c r="E82" s="122" t="s">
        <v>431</v>
      </c>
      <c r="F82" s="124" t="s">
        <v>432</v>
      </c>
      <c r="G82" s="39" t="s">
        <v>243</v>
      </c>
      <c r="H82" s="39" t="s">
        <v>433</v>
      </c>
      <c r="I82" s="59">
        <v>120</v>
      </c>
      <c r="J82" s="59">
        <v>120</v>
      </c>
      <c r="K82" s="39"/>
      <c r="L82" s="39" t="s">
        <v>136</v>
      </c>
      <c r="M82" s="39">
        <v>76</v>
      </c>
      <c r="N82" s="39">
        <v>7</v>
      </c>
      <c r="O82" s="72" t="s">
        <v>434</v>
      </c>
      <c r="P82" s="39" t="s">
        <v>381</v>
      </c>
      <c r="Q82" s="39" t="s">
        <v>381</v>
      </c>
    </row>
    <row r="83" s="14" customFormat="1" ht="151" customHeight="1" spans="1:17">
      <c r="A83" s="39" t="s">
        <v>13</v>
      </c>
      <c r="B83" s="95" t="s">
        <v>15</v>
      </c>
      <c r="C83" s="96" t="s">
        <v>17</v>
      </c>
      <c r="D83" s="121"/>
      <c r="E83" s="122" t="s">
        <v>435</v>
      </c>
      <c r="F83" s="124" t="s">
        <v>436</v>
      </c>
      <c r="G83" s="39" t="s">
        <v>243</v>
      </c>
      <c r="H83" s="39" t="s">
        <v>437</v>
      </c>
      <c r="I83" s="59">
        <v>182</v>
      </c>
      <c r="J83" s="59">
        <v>182</v>
      </c>
      <c r="K83" s="39"/>
      <c r="L83" s="39" t="s">
        <v>136</v>
      </c>
      <c r="M83" s="39">
        <v>46</v>
      </c>
      <c r="N83" s="39">
        <v>6</v>
      </c>
      <c r="O83" s="72" t="s">
        <v>438</v>
      </c>
      <c r="P83" s="39" t="s">
        <v>381</v>
      </c>
      <c r="Q83" s="39" t="s">
        <v>381</v>
      </c>
    </row>
    <row r="84" s="14" customFormat="1" ht="151" customHeight="1" spans="1:17">
      <c r="A84" s="39" t="s">
        <v>13</v>
      </c>
      <c r="B84" s="95" t="s">
        <v>15</v>
      </c>
      <c r="C84" s="96" t="s">
        <v>17</v>
      </c>
      <c r="D84" s="121"/>
      <c r="E84" s="122" t="s">
        <v>439</v>
      </c>
      <c r="F84" s="124" t="s">
        <v>440</v>
      </c>
      <c r="G84" s="39" t="s">
        <v>441</v>
      </c>
      <c r="H84" s="39" t="s">
        <v>442</v>
      </c>
      <c r="I84" s="59">
        <v>173</v>
      </c>
      <c r="J84" s="59">
        <v>173</v>
      </c>
      <c r="K84" s="39"/>
      <c r="L84" s="39" t="s">
        <v>136</v>
      </c>
      <c r="M84" s="39">
        <v>89</v>
      </c>
      <c r="N84" s="39">
        <v>7</v>
      </c>
      <c r="O84" s="72" t="s">
        <v>443</v>
      </c>
      <c r="P84" s="39" t="s">
        <v>381</v>
      </c>
      <c r="Q84" s="39" t="s">
        <v>381</v>
      </c>
    </row>
    <row r="85" s="14" customFormat="1" ht="122" customHeight="1" spans="1:17">
      <c r="A85" s="39" t="s">
        <v>13</v>
      </c>
      <c r="B85" s="95" t="s">
        <v>15</v>
      </c>
      <c r="C85" s="96" t="s">
        <v>17</v>
      </c>
      <c r="D85" s="121"/>
      <c r="E85" s="122" t="s">
        <v>444</v>
      </c>
      <c r="F85" s="124" t="s">
        <v>445</v>
      </c>
      <c r="G85" s="88" t="s">
        <v>283</v>
      </c>
      <c r="H85" s="39" t="s">
        <v>355</v>
      </c>
      <c r="I85" s="59">
        <v>67</v>
      </c>
      <c r="J85" s="59">
        <v>67</v>
      </c>
      <c r="K85" s="39"/>
      <c r="L85" s="39" t="s">
        <v>136</v>
      </c>
      <c r="M85" s="39">
        <v>70</v>
      </c>
      <c r="N85" s="39">
        <v>5</v>
      </c>
      <c r="O85" s="72" t="s">
        <v>446</v>
      </c>
      <c r="P85" s="39" t="s">
        <v>381</v>
      </c>
      <c r="Q85" s="39" t="s">
        <v>381</v>
      </c>
    </row>
    <row r="86" s="14" customFormat="1" ht="122" customHeight="1" spans="1:17">
      <c r="A86" s="39" t="s">
        <v>13</v>
      </c>
      <c r="B86" s="95" t="s">
        <v>15</v>
      </c>
      <c r="C86" s="96" t="s">
        <v>17</v>
      </c>
      <c r="D86" s="121"/>
      <c r="E86" s="122" t="s">
        <v>447</v>
      </c>
      <c r="F86" s="124" t="s">
        <v>448</v>
      </c>
      <c r="G86" s="39" t="s">
        <v>251</v>
      </c>
      <c r="H86" s="39" t="s">
        <v>449</v>
      </c>
      <c r="I86" s="59">
        <v>135</v>
      </c>
      <c r="J86" s="59">
        <v>135</v>
      </c>
      <c r="K86" s="39"/>
      <c r="L86" s="39" t="s">
        <v>136</v>
      </c>
      <c r="M86" s="39">
        <v>133</v>
      </c>
      <c r="N86" s="39">
        <v>9</v>
      </c>
      <c r="O86" s="72" t="s">
        <v>450</v>
      </c>
      <c r="P86" s="39" t="s">
        <v>381</v>
      </c>
      <c r="Q86" s="39" t="s">
        <v>381</v>
      </c>
    </row>
    <row r="87" s="14" customFormat="1" ht="122" customHeight="1" spans="1:17">
      <c r="A87" s="39" t="s">
        <v>13</v>
      </c>
      <c r="B87" s="95" t="s">
        <v>15</v>
      </c>
      <c r="C87" s="96" t="s">
        <v>17</v>
      </c>
      <c r="D87" s="121"/>
      <c r="E87" s="122" t="s">
        <v>451</v>
      </c>
      <c r="F87" s="72" t="s">
        <v>452</v>
      </c>
      <c r="G87" s="58" t="s">
        <v>235</v>
      </c>
      <c r="H87" s="52" t="s">
        <v>236</v>
      </c>
      <c r="I87" s="59">
        <v>99</v>
      </c>
      <c r="J87" s="59">
        <v>99</v>
      </c>
      <c r="K87" s="39"/>
      <c r="L87" s="39" t="s">
        <v>136</v>
      </c>
      <c r="M87" s="39">
        <v>101</v>
      </c>
      <c r="N87" s="39">
        <v>5</v>
      </c>
      <c r="O87" s="72" t="s">
        <v>453</v>
      </c>
      <c r="P87" s="39" t="s">
        <v>381</v>
      </c>
      <c r="Q87" s="39" t="s">
        <v>381</v>
      </c>
    </row>
    <row r="88" s="14" customFormat="1" ht="122" customHeight="1" spans="1:17">
      <c r="A88" s="39" t="s">
        <v>13</v>
      </c>
      <c r="B88" s="95" t="s">
        <v>15</v>
      </c>
      <c r="C88" s="96" t="s">
        <v>17</v>
      </c>
      <c r="D88" s="121"/>
      <c r="E88" s="122" t="s">
        <v>454</v>
      </c>
      <c r="F88" s="72" t="s">
        <v>455</v>
      </c>
      <c r="G88" s="58" t="s">
        <v>235</v>
      </c>
      <c r="H88" s="39" t="s">
        <v>456</v>
      </c>
      <c r="I88" s="59">
        <v>391</v>
      </c>
      <c r="J88" s="59">
        <v>391</v>
      </c>
      <c r="K88" s="39"/>
      <c r="L88" s="39" t="s">
        <v>136</v>
      </c>
      <c r="M88" s="39">
        <v>120</v>
      </c>
      <c r="N88" s="39">
        <v>4</v>
      </c>
      <c r="O88" s="72" t="s">
        <v>457</v>
      </c>
      <c r="P88" s="39" t="s">
        <v>381</v>
      </c>
      <c r="Q88" s="39" t="s">
        <v>381</v>
      </c>
    </row>
    <row r="89" s="14" customFormat="1" ht="167" customHeight="1" spans="1:17">
      <c r="A89" s="39" t="s">
        <v>13</v>
      </c>
      <c r="B89" s="95" t="s">
        <v>15</v>
      </c>
      <c r="C89" s="96" t="s">
        <v>17</v>
      </c>
      <c r="D89" s="121"/>
      <c r="E89" s="122" t="s">
        <v>458</v>
      </c>
      <c r="F89" s="72" t="s">
        <v>459</v>
      </c>
      <c r="G89" s="39" t="s">
        <v>341</v>
      </c>
      <c r="H89" s="39" t="s">
        <v>460</v>
      </c>
      <c r="I89" s="59">
        <v>580</v>
      </c>
      <c r="J89" s="59">
        <v>580</v>
      </c>
      <c r="K89" s="39"/>
      <c r="L89" s="39" t="s">
        <v>136</v>
      </c>
      <c r="M89" s="39">
        <v>40</v>
      </c>
      <c r="N89" s="39">
        <v>3</v>
      </c>
      <c r="O89" s="72" t="s">
        <v>461</v>
      </c>
      <c r="P89" s="39" t="s">
        <v>381</v>
      </c>
      <c r="Q89" s="39" t="s">
        <v>381</v>
      </c>
    </row>
    <row r="90" s="14" customFormat="1" ht="131" customHeight="1" spans="1:17">
      <c r="A90" s="39" t="s">
        <v>13</v>
      </c>
      <c r="B90" s="95" t="s">
        <v>15</v>
      </c>
      <c r="C90" s="96" t="s">
        <v>17</v>
      </c>
      <c r="D90" s="121"/>
      <c r="E90" s="122" t="s">
        <v>462</v>
      </c>
      <c r="F90" s="72" t="s">
        <v>463</v>
      </c>
      <c r="G90" s="88" t="s">
        <v>283</v>
      </c>
      <c r="H90" s="39" t="s">
        <v>355</v>
      </c>
      <c r="I90" s="59">
        <v>56</v>
      </c>
      <c r="J90" s="59">
        <v>56</v>
      </c>
      <c r="K90" s="39"/>
      <c r="L90" s="39" t="s">
        <v>136</v>
      </c>
      <c r="M90" s="39">
        <v>53</v>
      </c>
      <c r="N90" s="39">
        <v>5</v>
      </c>
      <c r="O90" s="72" t="s">
        <v>464</v>
      </c>
      <c r="P90" s="39" t="s">
        <v>381</v>
      </c>
      <c r="Q90" s="39" t="s">
        <v>381</v>
      </c>
    </row>
    <row r="91" s="14" customFormat="1" ht="131" customHeight="1" spans="1:17">
      <c r="A91" s="39" t="s">
        <v>13</v>
      </c>
      <c r="B91" s="95" t="s">
        <v>15</v>
      </c>
      <c r="C91" s="96" t="s">
        <v>17</v>
      </c>
      <c r="D91" s="121"/>
      <c r="E91" s="40" t="s">
        <v>465</v>
      </c>
      <c r="F91" s="72" t="s">
        <v>466</v>
      </c>
      <c r="G91" s="119" t="s">
        <v>243</v>
      </c>
      <c r="H91" s="39" t="s">
        <v>467</v>
      </c>
      <c r="I91" s="59">
        <v>55</v>
      </c>
      <c r="J91" s="59">
        <v>55</v>
      </c>
      <c r="K91" s="39"/>
      <c r="L91" s="39" t="s">
        <v>136</v>
      </c>
      <c r="M91" s="39">
        <v>45</v>
      </c>
      <c r="N91" s="39">
        <v>3</v>
      </c>
      <c r="O91" s="72" t="s">
        <v>468</v>
      </c>
      <c r="P91" s="39" t="s">
        <v>381</v>
      </c>
      <c r="Q91" s="39" t="s">
        <v>381</v>
      </c>
    </row>
    <row r="92" s="14" customFormat="1" ht="131" customHeight="1" spans="1:17">
      <c r="A92" s="39" t="s">
        <v>13</v>
      </c>
      <c r="B92" s="95" t="s">
        <v>15</v>
      </c>
      <c r="C92" s="96" t="s">
        <v>17</v>
      </c>
      <c r="D92" s="121"/>
      <c r="E92" s="122" t="s">
        <v>469</v>
      </c>
      <c r="F92" s="124" t="s">
        <v>470</v>
      </c>
      <c r="G92" s="39" t="s">
        <v>303</v>
      </c>
      <c r="H92" s="39" t="s">
        <v>471</v>
      </c>
      <c r="I92" s="59">
        <v>72</v>
      </c>
      <c r="J92" s="59">
        <v>72</v>
      </c>
      <c r="K92" s="39"/>
      <c r="L92" s="39" t="s">
        <v>136</v>
      </c>
      <c r="M92" s="39">
        <v>43</v>
      </c>
      <c r="N92" s="39">
        <v>4</v>
      </c>
      <c r="O92" s="72" t="s">
        <v>472</v>
      </c>
      <c r="P92" s="39" t="s">
        <v>381</v>
      </c>
      <c r="Q92" s="39" t="s">
        <v>381</v>
      </c>
    </row>
    <row r="93" s="14" customFormat="1" ht="60" customHeight="1" spans="1:17">
      <c r="A93" s="39" t="s">
        <v>13</v>
      </c>
      <c r="B93" s="95" t="s">
        <v>15</v>
      </c>
      <c r="C93" s="96" t="s">
        <v>17</v>
      </c>
      <c r="D93" s="121"/>
      <c r="E93" s="122" t="s">
        <v>473</v>
      </c>
      <c r="F93" s="125" t="s">
        <v>474</v>
      </c>
      <c r="G93" s="122" t="s">
        <v>206</v>
      </c>
      <c r="H93" s="39" t="s">
        <v>475</v>
      </c>
      <c r="I93" s="59">
        <v>12</v>
      </c>
      <c r="J93" s="59">
        <v>12</v>
      </c>
      <c r="K93" s="39"/>
      <c r="L93" s="39" t="s">
        <v>136</v>
      </c>
      <c r="M93" s="39">
        <v>6</v>
      </c>
      <c r="N93" s="39"/>
      <c r="O93" s="72" t="s">
        <v>476</v>
      </c>
      <c r="P93" s="39" t="s">
        <v>381</v>
      </c>
      <c r="Q93" s="39" t="s">
        <v>381</v>
      </c>
    </row>
    <row r="94" s="14" customFormat="1" ht="60" customHeight="1" spans="1:17">
      <c r="A94" s="39" t="s">
        <v>13</v>
      </c>
      <c r="B94" s="95" t="s">
        <v>15</v>
      </c>
      <c r="C94" s="96" t="s">
        <v>17</v>
      </c>
      <c r="D94" s="121"/>
      <c r="E94" s="122" t="s">
        <v>477</v>
      </c>
      <c r="F94" s="126" t="s">
        <v>478</v>
      </c>
      <c r="G94" s="122" t="s">
        <v>333</v>
      </c>
      <c r="H94" s="39" t="s">
        <v>479</v>
      </c>
      <c r="I94" s="59">
        <v>24</v>
      </c>
      <c r="J94" s="59">
        <v>24</v>
      </c>
      <c r="K94" s="39"/>
      <c r="L94" s="39" t="s">
        <v>136</v>
      </c>
      <c r="M94" s="39">
        <v>30</v>
      </c>
      <c r="N94" s="39"/>
      <c r="O94" s="72" t="s">
        <v>480</v>
      </c>
      <c r="P94" s="39" t="s">
        <v>381</v>
      </c>
      <c r="Q94" s="39" t="s">
        <v>381</v>
      </c>
    </row>
    <row r="95" s="14" customFormat="1" ht="60" customHeight="1" spans="1:17">
      <c r="A95" s="39" t="s">
        <v>13</v>
      </c>
      <c r="B95" s="95" t="s">
        <v>15</v>
      </c>
      <c r="C95" s="96" t="s">
        <v>17</v>
      </c>
      <c r="D95" s="121"/>
      <c r="E95" s="122" t="s">
        <v>481</v>
      </c>
      <c r="F95" s="126" t="s">
        <v>474</v>
      </c>
      <c r="G95" s="122" t="s">
        <v>482</v>
      </c>
      <c r="H95" s="39" t="s">
        <v>483</v>
      </c>
      <c r="I95" s="59">
        <v>12</v>
      </c>
      <c r="J95" s="59">
        <v>12</v>
      </c>
      <c r="K95" s="39"/>
      <c r="L95" s="39" t="s">
        <v>136</v>
      </c>
      <c r="M95" s="39">
        <v>12</v>
      </c>
      <c r="N95" s="39"/>
      <c r="O95" s="72" t="s">
        <v>484</v>
      </c>
      <c r="P95" s="39" t="s">
        <v>381</v>
      </c>
      <c r="Q95" s="39" t="s">
        <v>381</v>
      </c>
    </row>
    <row r="96" s="14" customFormat="1" ht="60" customHeight="1" spans="1:17">
      <c r="A96" s="39" t="s">
        <v>13</v>
      </c>
      <c r="B96" s="95" t="s">
        <v>15</v>
      </c>
      <c r="C96" s="96" t="s">
        <v>17</v>
      </c>
      <c r="D96" s="121"/>
      <c r="E96" s="122" t="s">
        <v>485</v>
      </c>
      <c r="F96" s="126" t="s">
        <v>474</v>
      </c>
      <c r="G96" s="122" t="s">
        <v>206</v>
      </c>
      <c r="H96" s="39" t="s">
        <v>486</v>
      </c>
      <c r="I96" s="59">
        <v>12</v>
      </c>
      <c r="J96" s="59">
        <v>12</v>
      </c>
      <c r="K96" s="39"/>
      <c r="L96" s="39" t="s">
        <v>136</v>
      </c>
      <c r="M96" s="39">
        <v>21</v>
      </c>
      <c r="N96" s="39"/>
      <c r="O96" s="72" t="s">
        <v>487</v>
      </c>
      <c r="P96" s="39" t="s">
        <v>381</v>
      </c>
      <c r="Q96" s="39" t="s">
        <v>381</v>
      </c>
    </row>
    <row r="97" s="14" customFormat="1" ht="60" customHeight="1" spans="1:17">
      <c r="A97" s="39" t="s">
        <v>13</v>
      </c>
      <c r="B97" s="39" t="s">
        <v>15</v>
      </c>
      <c r="C97" s="39" t="s">
        <v>17</v>
      </c>
      <c r="D97" s="121"/>
      <c r="E97" s="40" t="s">
        <v>488</v>
      </c>
      <c r="F97" s="86" t="s">
        <v>489</v>
      </c>
      <c r="G97" s="39" t="s">
        <v>243</v>
      </c>
      <c r="H97" s="39" t="s">
        <v>433</v>
      </c>
      <c r="I97" s="59">
        <v>15</v>
      </c>
      <c r="J97" s="59">
        <v>15</v>
      </c>
      <c r="K97" s="39"/>
      <c r="L97" s="39" t="s">
        <v>136</v>
      </c>
      <c r="M97" s="39">
        <v>20</v>
      </c>
      <c r="N97" s="39">
        <v>3</v>
      </c>
      <c r="O97" s="72" t="s">
        <v>490</v>
      </c>
      <c r="P97" s="39" t="s">
        <v>138</v>
      </c>
      <c r="Q97" s="39" t="s">
        <v>138</v>
      </c>
    </row>
    <row r="98" s="14" customFormat="1" ht="60" customHeight="1" spans="1:17">
      <c r="A98" s="39" t="s">
        <v>13</v>
      </c>
      <c r="B98" s="39" t="s">
        <v>15</v>
      </c>
      <c r="C98" s="39" t="s">
        <v>17</v>
      </c>
      <c r="D98" s="121"/>
      <c r="E98" s="40" t="s">
        <v>491</v>
      </c>
      <c r="F98" s="86" t="s">
        <v>492</v>
      </c>
      <c r="G98" s="52" t="s">
        <v>211</v>
      </c>
      <c r="H98" s="39" t="s">
        <v>400</v>
      </c>
      <c r="I98" s="59">
        <v>3.5</v>
      </c>
      <c r="J98" s="59">
        <v>3.5</v>
      </c>
      <c r="K98" s="39"/>
      <c r="L98" s="39" t="s">
        <v>136</v>
      </c>
      <c r="M98" s="39">
        <v>4</v>
      </c>
      <c r="N98" s="39">
        <v>1</v>
      </c>
      <c r="O98" s="72" t="s">
        <v>493</v>
      </c>
      <c r="P98" s="39" t="s">
        <v>138</v>
      </c>
      <c r="Q98" s="39" t="s">
        <v>138</v>
      </c>
    </row>
    <row r="99" s="14" customFormat="1" ht="60" customHeight="1" spans="1:17">
      <c r="A99" s="39" t="s">
        <v>13</v>
      </c>
      <c r="B99" s="39" t="s">
        <v>15</v>
      </c>
      <c r="C99" s="39" t="s">
        <v>17</v>
      </c>
      <c r="D99" s="121"/>
      <c r="E99" s="40" t="s">
        <v>494</v>
      </c>
      <c r="F99" s="86" t="s">
        <v>495</v>
      </c>
      <c r="G99" s="52" t="s">
        <v>211</v>
      </c>
      <c r="H99" s="39" t="s">
        <v>392</v>
      </c>
      <c r="I99" s="59">
        <v>12.5</v>
      </c>
      <c r="J99" s="59">
        <v>12.5</v>
      </c>
      <c r="K99" s="39"/>
      <c r="L99" s="39" t="s">
        <v>136</v>
      </c>
      <c r="M99" s="39">
        <v>45</v>
      </c>
      <c r="N99" s="39">
        <v>12</v>
      </c>
      <c r="O99" s="72" t="s">
        <v>496</v>
      </c>
      <c r="P99" s="39" t="s">
        <v>138</v>
      </c>
      <c r="Q99" s="39" t="s">
        <v>138</v>
      </c>
    </row>
    <row r="100" s="14" customFormat="1" ht="60" customHeight="1" spans="1:17">
      <c r="A100" s="39" t="s">
        <v>13</v>
      </c>
      <c r="B100" s="39" t="s">
        <v>15</v>
      </c>
      <c r="C100" s="39" t="s">
        <v>17</v>
      </c>
      <c r="D100" s="121"/>
      <c r="E100" s="40" t="s">
        <v>497</v>
      </c>
      <c r="F100" s="86" t="s">
        <v>498</v>
      </c>
      <c r="G100" s="52" t="s">
        <v>211</v>
      </c>
      <c r="H100" s="39" t="s">
        <v>392</v>
      </c>
      <c r="I100" s="59">
        <v>7.5</v>
      </c>
      <c r="J100" s="59">
        <v>7.5</v>
      </c>
      <c r="K100" s="39"/>
      <c r="L100" s="39" t="s">
        <v>136</v>
      </c>
      <c r="M100" s="39">
        <v>8</v>
      </c>
      <c r="N100" s="39">
        <v>1</v>
      </c>
      <c r="O100" s="72" t="s">
        <v>499</v>
      </c>
      <c r="P100" s="39" t="s">
        <v>138</v>
      </c>
      <c r="Q100" s="39" t="s">
        <v>138</v>
      </c>
    </row>
    <row r="101" s="14" customFormat="1" ht="60" customHeight="1" spans="1:17">
      <c r="A101" s="39" t="s">
        <v>13</v>
      </c>
      <c r="B101" s="39" t="s">
        <v>15</v>
      </c>
      <c r="C101" s="39" t="s">
        <v>17</v>
      </c>
      <c r="D101" s="121"/>
      <c r="E101" s="40" t="s">
        <v>500</v>
      </c>
      <c r="F101" s="86" t="s">
        <v>501</v>
      </c>
      <c r="G101" s="52" t="s">
        <v>211</v>
      </c>
      <c r="H101" s="39" t="s">
        <v>502</v>
      </c>
      <c r="I101" s="59">
        <v>2.5</v>
      </c>
      <c r="J101" s="59">
        <v>2.5</v>
      </c>
      <c r="K101" s="39"/>
      <c r="L101" s="39" t="s">
        <v>136</v>
      </c>
      <c r="M101" s="39">
        <v>8</v>
      </c>
      <c r="N101" s="39">
        <v>2</v>
      </c>
      <c r="O101" s="72" t="s">
        <v>503</v>
      </c>
      <c r="P101" s="39" t="s">
        <v>138</v>
      </c>
      <c r="Q101" s="39" t="s">
        <v>138</v>
      </c>
    </row>
    <row r="102" s="14" customFormat="1" ht="60" customHeight="1" spans="1:17">
      <c r="A102" s="39" t="s">
        <v>13</v>
      </c>
      <c r="B102" s="39" t="s">
        <v>15</v>
      </c>
      <c r="C102" s="39" t="s">
        <v>17</v>
      </c>
      <c r="D102" s="121"/>
      <c r="E102" s="40" t="s">
        <v>504</v>
      </c>
      <c r="F102" s="86" t="s">
        <v>505</v>
      </c>
      <c r="G102" s="52" t="s">
        <v>211</v>
      </c>
      <c r="H102" s="39" t="s">
        <v>404</v>
      </c>
      <c r="I102" s="59">
        <v>15</v>
      </c>
      <c r="J102" s="59">
        <v>15</v>
      </c>
      <c r="K102" s="39"/>
      <c r="L102" s="39" t="s">
        <v>136</v>
      </c>
      <c r="M102" s="39">
        <v>35</v>
      </c>
      <c r="N102" s="39">
        <v>6</v>
      </c>
      <c r="O102" s="72" t="s">
        <v>506</v>
      </c>
      <c r="P102" s="39" t="s">
        <v>138</v>
      </c>
      <c r="Q102" s="39" t="s">
        <v>138</v>
      </c>
    </row>
    <row r="103" s="14" customFormat="1" ht="60" customHeight="1" spans="1:17">
      <c r="A103" s="39" t="s">
        <v>13</v>
      </c>
      <c r="B103" s="39" t="s">
        <v>15</v>
      </c>
      <c r="C103" s="39" t="s">
        <v>17</v>
      </c>
      <c r="D103" s="121"/>
      <c r="E103" s="40" t="s">
        <v>507</v>
      </c>
      <c r="F103" s="86" t="s">
        <v>508</v>
      </c>
      <c r="G103" s="52" t="s">
        <v>211</v>
      </c>
      <c r="H103" s="39" t="s">
        <v>509</v>
      </c>
      <c r="I103" s="59">
        <v>15</v>
      </c>
      <c r="J103" s="59">
        <v>15</v>
      </c>
      <c r="K103" s="39"/>
      <c r="L103" s="39" t="s">
        <v>136</v>
      </c>
      <c r="M103" s="39">
        <v>23</v>
      </c>
      <c r="N103" s="39">
        <v>4</v>
      </c>
      <c r="O103" s="72" t="s">
        <v>510</v>
      </c>
      <c r="P103" s="39" t="s">
        <v>138</v>
      </c>
      <c r="Q103" s="39" t="s">
        <v>138</v>
      </c>
    </row>
    <row r="104" s="14" customFormat="1" ht="60" customHeight="1" spans="1:17">
      <c r="A104" s="39" t="s">
        <v>13</v>
      </c>
      <c r="B104" s="39" t="s">
        <v>15</v>
      </c>
      <c r="C104" s="39" t="s">
        <v>17</v>
      </c>
      <c r="D104" s="121"/>
      <c r="E104" s="40" t="s">
        <v>511</v>
      </c>
      <c r="F104" s="86" t="s">
        <v>508</v>
      </c>
      <c r="G104" s="52" t="s">
        <v>211</v>
      </c>
      <c r="H104" s="39" t="s">
        <v>509</v>
      </c>
      <c r="I104" s="59">
        <v>15</v>
      </c>
      <c r="J104" s="59">
        <v>15</v>
      </c>
      <c r="K104" s="39"/>
      <c r="L104" s="39" t="s">
        <v>136</v>
      </c>
      <c r="M104" s="39">
        <v>23</v>
      </c>
      <c r="N104" s="39">
        <v>4</v>
      </c>
      <c r="O104" s="72" t="s">
        <v>510</v>
      </c>
      <c r="P104" s="39" t="s">
        <v>138</v>
      </c>
      <c r="Q104" s="39" t="s">
        <v>138</v>
      </c>
    </row>
    <row r="105" s="14" customFormat="1" ht="60" customHeight="1" spans="1:17">
      <c r="A105" s="39" t="s">
        <v>13</v>
      </c>
      <c r="B105" s="39" t="s">
        <v>15</v>
      </c>
      <c r="C105" s="39" t="s">
        <v>17</v>
      </c>
      <c r="D105" s="121"/>
      <c r="E105" s="40" t="s">
        <v>512</v>
      </c>
      <c r="F105" s="86" t="s">
        <v>513</v>
      </c>
      <c r="G105" s="52" t="s">
        <v>211</v>
      </c>
      <c r="H105" s="119" t="s">
        <v>384</v>
      </c>
      <c r="I105" s="59">
        <v>10</v>
      </c>
      <c r="J105" s="59">
        <v>10</v>
      </c>
      <c r="K105" s="39"/>
      <c r="L105" s="39" t="s">
        <v>136</v>
      </c>
      <c r="M105" s="39">
        <v>15</v>
      </c>
      <c r="N105" s="39">
        <v>3</v>
      </c>
      <c r="O105" s="72" t="s">
        <v>514</v>
      </c>
      <c r="P105" s="39" t="s">
        <v>138</v>
      </c>
      <c r="Q105" s="39" t="s">
        <v>138</v>
      </c>
    </row>
    <row r="106" s="14" customFormat="1" ht="60" customHeight="1" spans="1:17">
      <c r="A106" s="39" t="s">
        <v>13</v>
      </c>
      <c r="B106" s="39" t="s">
        <v>15</v>
      </c>
      <c r="C106" s="39" t="s">
        <v>17</v>
      </c>
      <c r="D106" s="121"/>
      <c r="E106" s="40" t="s">
        <v>515</v>
      </c>
      <c r="F106" s="86" t="s">
        <v>501</v>
      </c>
      <c r="G106" s="52" t="s">
        <v>211</v>
      </c>
      <c r="H106" s="39" t="s">
        <v>509</v>
      </c>
      <c r="I106" s="59">
        <v>2.5</v>
      </c>
      <c r="J106" s="59">
        <v>2.5</v>
      </c>
      <c r="K106" s="39"/>
      <c r="L106" s="39" t="s">
        <v>136</v>
      </c>
      <c r="M106" s="39">
        <v>6</v>
      </c>
      <c r="N106" s="39">
        <v>1</v>
      </c>
      <c r="O106" s="72" t="s">
        <v>516</v>
      </c>
      <c r="P106" s="39" t="s">
        <v>138</v>
      </c>
      <c r="Q106" s="39" t="s">
        <v>138</v>
      </c>
    </row>
    <row r="107" s="14" customFormat="1" ht="60" customHeight="1" spans="1:17">
      <c r="A107" s="39" t="s">
        <v>13</v>
      </c>
      <c r="B107" s="39" t="s">
        <v>15</v>
      </c>
      <c r="C107" s="39" t="s">
        <v>17</v>
      </c>
      <c r="D107" s="121"/>
      <c r="E107" s="40" t="s">
        <v>517</v>
      </c>
      <c r="F107" s="86" t="s">
        <v>498</v>
      </c>
      <c r="G107" s="52" t="s">
        <v>211</v>
      </c>
      <c r="H107" s="39" t="s">
        <v>518</v>
      </c>
      <c r="I107" s="59">
        <v>7.5</v>
      </c>
      <c r="J107" s="59">
        <v>7.5</v>
      </c>
      <c r="K107" s="39"/>
      <c r="L107" s="39" t="s">
        <v>136</v>
      </c>
      <c r="M107" s="39">
        <v>10</v>
      </c>
      <c r="N107" s="39">
        <v>2</v>
      </c>
      <c r="O107" s="72" t="s">
        <v>519</v>
      </c>
      <c r="P107" s="39" t="s">
        <v>138</v>
      </c>
      <c r="Q107" s="39" t="s">
        <v>138</v>
      </c>
    </row>
    <row r="108" s="14" customFormat="1" ht="60" customHeight="1" spans="1:17">
      <c r="A108" s="39" t="s">
        <v>13</v>
      </c>
      <c r="B108" s="39" t="s">
        <v>15</v>
      </c>
      <c r="C108" s="39" t="s">
        <v>17</v>
      </c>
      <c r="D108" s="121"/>
      <c r="E108" s="40" t="s">
        <v>520</v>
      </c>
      <c r="F108" s="86" t="s">
        <v>508</v>
      </c>
      <c r="G108" s="52" t="s">
        <v>211</v>
      </c>
      <c r="H108" s="39" t="s">
        <v>521</v>
      </c>
      <c r="I108" s="59">
        <v>15</v>
      </c>
      <c r="J108" s="59">
        <v>15</v>
      </c>
      <c r="K108" s="39"/>
      <c r="L108" s="39" t="s">
        <v>136</v>
      </c>
      <c r="M108" s="39">
        <v>20</v>
      </c>
      <c r="N108" s="39">
        <v>4</v>
      </c>
      <c r="O108" s="72" t="s">
        <v>522</v>
      </c>
      <c r="P108" s="39" t="s">
        <v>138</v>
      </c>
      <c r="Q108" s="39" t="s">
        <v>138</v>
      </c>
    </row>
    <row r="109" s="14" customFormat="1" ht="60" customHeight="1" spans="1:17">
      <c r="A109" s="39" t="s">
        <v>13</v>
      </c>
      <c r="B109" s="39" t="s">
        <v>15</v>
      </c>
      <c r="C109" s="39" t="s">
        <v>17</v>
      </c>
      <c r="D109" s="121"/>
      <c r="E109" s="40" t="s">
        <v>523</v>
      </c>
      <c r="F109" s="86" t="s">
        <v>508</v>
      </c>
      <c r="G109" s="52" t="s">
        <v>211</v>
      </c>
      <c r="H109" s="39" t="s">
        <v>212</v>
      </c>
      <c r="I109" s="59">
        <v>15</v>
      </c>
      <c r="J109" s="59">
        <v>15</v>
      </c>
      <c r="K109" s="39"/>
      <c r="L109" s="39" t="s">
        <v>136</v>
      </c>
      <c r="M109" s="39">
        <v>21</v>
      </c>
      <c r="N109" s="39">
        <v>4</v>
      </c>
      <c r="O109" s="72" t="s">
        <v>524</v>
      </c>
      <c r="P109" s="39" t="s">
        <v>138</v>
      </c>
      <c r="Q109" s="39" t="s">
        <v>138</v>
      </c>
    </row>
    <row r="110" s="14" customFormat="1" ht="60" customHeight="1" spans="1:17">
      <c r="A110" s="39" t="s">
        <v>13</v>
      </c>
      <c r="B110" s="39" t="s">
        <v>15</v>
      </c>
      <c r="C110" s="39" t="s">
        <v>17</v>
      </c>
      <c r="D110" s="121"/>
      <c r="E110" s="40" t="s">
        <v>525</v>
      </c>
      <c r="F110" s="86" t="s">
        <v>508</v>
      </c>
      <c r="G110" s="88" t="s">
        <v>283</v>
      </c>
      <c r="H110" s="39" t="s">
        <v>526</v>
      </c>
      <c r="I110" s="59">
        <v>15</v>
      </c>
      <c r="J110" s="59">
        <v>15</v>
      </c>
      <c r="K110" s="39"/>
      <c r="L110" s="39" t="s">
        <v>136</v>
      </c>
      <c r="M110" s="39">
        <v>65</v>
      </c>
      <c r="N110" s="39">
        <v>18</v>
      </c>
      <c r="O110" s="72" t="s">
        <v>527</v>
      </c>
      <c r="P110" s="39" t="s">
        <v>138</v>
      </c>
      <c r="Q110" s="39" t="s">
        <v>138</v>
      </c>
    </row>
    <row r="111" s="14" customFormat="1" ht="60" customHeight="1" spans="1:17">
      <c r="A111" s="39" t="s">
        <v>13</v>
      </c>
      <c r="B111" s="39" t="s">
        <v>15</v>
      </c>
      <c r="C111" s="39" t="s">
        <v>17</v>
      </c>
      <c r="D111" s="121"/>
      <c r="E111" s="40" t="s">
        <v>528</v>
      </c>
      <c r="F111" s="86" t="s">
        <v>529</v>
      </c>
      <c r="G111" s="39" t="s">
        <v>350</v>
      </c>
      <c r="H111" s="39" t="s">
        <v>530</v>
      </c>
      <c r="I111" s="59">
        <v>40</v>
      </c>
      <c r="J111" s="59">
        <v>40</v>
      </c>
      <c r="K111" s="39"/>
      <c r="L111" s="39" t="s">
        <v>136</v>
      </c>
      <c r="M111" s="39">
        <v>62</v>
      </c>
      <c r="N111" s="39">
        <v>10</v>
      </c>
      <c r="O111" s="72" t="s">
        <v>531</v>
      </c>
      <c r="P111" s="39" t="s">
        <v>138</v>
      </c>
      <c r="Q111" s="39" t="s">
        <v>138</v>
      </c>
    </row>
    <row r="112" s="14" customFormat="1" ht="60" customHeight="1" spans="1:17">
      <c r="A112" s="39" t="s">
        <v>13</v>
      </c>
      <c r="B112" s="39" t="s">
        <v>15</v>
      </c>
      <c r="C112" s="39" t="s">
        <v>17</v>
      </c>
      <c r="D112" s="121"/>
      <c r="E112" s="40" t="s">
        <v>532</v>
      </c>
      <c r="F112" s="86" t="s">
        <v>533</v>
      </c>
      <c r="G112" s="39" t="s">
        <v>333</v>
      </c>
      <c r="H112" s="39" t="s">
        <v>479</v>
      </c>
      <c r="I112" s="59">
        <v>2.5</v>
      </c>
      <c r="J112" s="59">
        <v>2.5</v>
      </c>
      <c r="K112" s="39"/>
      <c r="L112" s="39" t="s">
        <v>136</v>
      </c>
      <c r="M112" s="39">
        <v>8</v>
      </c>
      <c r="N112" s="39">
        <v>1</v>
      </c>
      <c r="O112" s="72" t="s">
        <v>534</v>
      </c>
      <c r="P112" s="39" t="s">
        <v>138</v>
      </c>
      <c r="Q112" s="39" t="s">
        <v>138</v>
      </c>
    </row>
    <row r="113" s="14" customFormat="1" ht="60" customHeight="1" spans="1:17">
      <c r="A113" s="39" t="s">
        <v>13</v>
      </c>
      <c r="B113" s="39" t="s">
        <v>15</v>
      </c>
      <c r="C113" s="39" t="s">
        <v>17</v>
      </c>
      <c r="D113" s="121"/>
      <c r="E113" s="40" t="s">
        <v>535</v>
      </c>
      <c r="F113" s="86" t="s">
        <v>508</v>
      </c>
      <c r="G113" s="39" t="s">
        <v>333</v>
      </c>
      <c r="H113" s="40" t="s">
        <v>334</v>
      </c>
      <c r="I113" s="59">
        <v>15</v>
      </c>
      <c r="J113" s="59">
        <v>15</v>
      </c>
      <c r="K113" s="39"/>
      <c r="L113" s="39" t="s">
        <v>136</v>
      </c>
      <c r="M113" s="39">
        <v>25</v>
      </c>
      <c r="N113" s="39">
        <v>3</v>
      </c>
      <c r="O113" s="72" t="s">
        <v>536</v>
      </c>
      <c r="P113" s="39" t="s">
        <v>138</v>
      </c>
      <c r="Q113" s="39" t="s">
        <v>138</v>
      </c>
    </row>
    <row r="114" s="14" customFormat="1" ht="60" customHeight="1" spans="1:17">
      <c r="A114" s="39" t="s">
        <v>13</v>
      </c>
      <c r="B114" s="39" t="s">
        <v>15</v>
      </c>
      <c r="C114" s="39" t="s">
        <v>17</v>
      </c>
      <c r="D114" s="121"/>
      <c r="E114" s="40" t="s">
        <v>537</v>
      </c>
      <c r="F114" s="86" t="s">
        <v>508</v>
      </c>
      <c r="G114" s="39" t="s">
        <v>333</v>
      </c>
      <c r="H114" s="39" t="s">
        <v>538</v>
      </c>
      <c r="I114" s="59">
        <v>15</v>
      </c>
      <c r="J114" s="59">
        <v>15</v>
      </c>
      <c r="K114" s="39"/>
      <c r="L114" s="39" t="s">
        <v>136</v>
      </c>
      <c r="M114" s="39">
        <v>25</v>
      </c>
      <c r="N114" s="39">
        <v>3</v>
      </c>
      <c r="O114" s="72" t="s">
        <v>536</v>
      </c>
      <c r="P114" s="39" t="s">
        <v>138</v>
      </c>
      <c r="Q114" s="39" t="s">
        <v>138</v>
      </c>
    </row>
    <row r="115" s="14" customFormat="1" ht="60" customHeight="1" spans="1:17">
      <c r="A115" s="39" t="s">
        <v>13</v>
      </c>
      <c r="B115" s="39" t="s">
        <v>15</v>
      </c>
      <c r="C115" s="39" t="s">
        <v>17</v>
      </c>
      <c r="D115" s="121"/>
      <c r="E115" s="40" t="s">
        <v>539</v>
      </c>
      <c r="F115" s="86" t="s">
        <v>498</v>
      </c>
      <c r="G115" s="39" t="s">
        <v>333</v>
      </c>
      <c r="H115" s="39" t="s">
        <v>540</v>
      </c>
      <c r="I115" s="59">
        <v>7.5</v>
      </c>
      <c r="J115" s="59">
        <v>7.5</v>
      </c>
      <c r="K115" s="39"/>
      <c r="L115" s="39" t="s">
        <v>136</v>
      </c>
      <c r="M115" s="39">
        <v>12</v>
      </c>
      <c r="N115" s="39">
        <v>3</v>
      </c>
      <c r="O115" s="72" t="s">
        <v>541</v>
      </c>
      <c r="P115" s="39" t="s">
        <v>138</v>
      </c>
      <c r="Q115" s="39" t="s">
        <v>138</v>
      </c>
    </row>
    <row r="116" s="14" customFormat="1" ht="60" customHeight="1" spans="1:17">
      <c r="A116" s="39" t="s">
        <v>13</v>
      </c>
      <c r="B116" s="39" t="s">
        <v>15</v>
      </c>
      <c r="C116" s="39" t="s">
        <v>17</v>
      </c>
      <c r="D116" s="121"/>
      <c r="E116" s="40" t="s">
        <v>542</v>
      </c>
      <c r="F116" s="86" t="s">
        <v>508</v>
      </c>
      <c r="G116" s="39" t="s">
        <v>333</v>
      </c>
      <c r="H116" s="39" t="s">
        <v>479</v>
      </c>
      <c r="I116" s="59">
        <v>15</v>
      </c>
      <c r="J116" s="59">
        <v>15</v>
      </c>
      <c r="K116" s="39"/>
      <c r="L116" s="39" t="s">
        <v>136</v>
      </c>
      <c r="M116" s="39">
        <v>15</v>
      </c>
      <c r="N116" s="39">
        <v>3</v>
      </c>
      <c r="O116" s="72" t="s">
        <v>543</v>
      </c>
      <c r="P116" s="39" t="s">
        <v>138</v>
      </c>
      <c r="Q116" s="39" t="s">
        <v>138</v>
      </c>
    </row>
    <row r="117" s="14" customFormat="1" ht="60" customHeight="1" spans="1:17">
      <c r="A117" s="39" t="s">
        <v>13</v>
      </c>
      <c r="B117" s="39" t="s">
        <v>15</v>
      </c>
      <c r="C117" s="39" t="s">
        <v>17</v>
      </c>
      <c r="D117" s="121"/>
      <c r="E117" s="40" t="s">
        <v>544</v>
      </c>
      <c r="F117" s="86" t="s">
        <v>498</v>
      </c>
      <c r="G117" s="39" t="s">
        <v>333</v>
      </c>
      <c r="H117" s="39" t="s">
        <v>545</v>
      </c>
      <c r="I117" s="59">
        <v>7.5</v>
      </c>
      <c r="J117" s="59">
        <v>7.5</v>
      </c>
      <c r="K117" s="39"/>
      <c r="L117" s="39" t="s">
        <v>136</v>
      </c>
      <c r="M117" s="39">
        <v>15</v>
      </c>
      <c r="N117" s="39">
        <v>3</v>
      </c>
      <c r="O117" s="72" t="s">
        <v>546</v>
      </c>
      <c r="P117" s="39" t="s">
        <v>138</v>
      </c>
      <c r="Q117" s="39" t="s">
        <v>138</v>
      </c>
    </row>
    <row r="118" s="14" customFormat="1" ht="60" customHeight="1" spans="1:17">
      <c r="A118" s="39" t="s">
        <v>13</v>
      </c>
      <c r="B118" s="39" t="s">
        <v>15</v>
      </c>
      <c r="C118" s="39" t="s">
        <v>17</v>
      </c>
      <c r="D118" s="121"/>
      <c r="E118" s="40" t="s">
        <v>547</v>
      </c>
      <c r="F118" s="86" t="s">
        <v>498</v>
      </c>
      <c r="G118" s="39" t="s">
        <v>216</v>
      </c>
      <c r="H118" s="39" t="s">
        <v>548</v>
      </c>
      <c r="I118" s="59">
        <v>7.5</v>
      </c>
      <c r="J118" s="59">
        <v>7.5</v>
      </c>
      <c r="K118" s="39"/>
      <c r="L118" s="39" t="s">
        <v>136</v>
      </c>
      <c r="M118" s="39">
        <v>17</v>
      </c>
      <c r="N118" s="39">
        <v>8</v>
      </c>
      <c r="O118" s="72" t="s">
        <v>549</v>
      </c>
      <c r="P118" s="39" t="s">
        <v>138</v>
      </c>
      <c r="Q118" s="39" t="s">
        <v>138</v>
      </c>
    </row>
    <row r="119" s="14" customFormat="1" ht="60" customHeight="1" spans="1:17">
      <c r="A119" s="39" t="s">
        <v>13</v>
      </c>
      <c r="B119" s="39" t="s">
        <v>15</v>
      </c>
      <c r="C119" s="39" t="s">
        <v>17</v>
      </c>
      <c r="D119" s="121"/>
      <c r="E119" s="40" t="s">
        <v>550</v>
      </c>
      <c r="F119" s="86" t="s">
        <v>508</v>
      </c>
      <c r="G119" s="39" t="s">
        <v>216</v>
      </c>
      <c r="H119" s="39" t="s">
        <v>217</v>
      </c>
      <c r="I119" s="59">
        <v>15</v>
      </c>
      <c r="J119" s="59">
        <v>15</v>
      </c>
      <c r="K119" s="39"/>
      <c r="L119" s="39" t="s">
        <v>136</v>
      </c>
      <c r="M119" s="39">
        <v>18</v>
      </c>
      <c r="N119" s="39">
        <v>9</v>
      </c>
      <c r="O119" s="72" t="s">
        <v>551</v>
      </c>
      <c r="P119" s="39" t="s">
        <v>138</v>
      </c>
      <c r="Q119" s="39" t="s">
        <v>138</v>
      </c>
    </row>
    <row r="120" s="14" customFormat="1" ht="60" customHeight="1" spans="1:17">
      <c r="A120" s="39" t="s">
        <v>13</v>
      </c>
      <c r="B120" s="39" t="s">
        <v>15</v>
      </c>
      <c r="C120" s="39" t="s">
        <v>17</v>
      </c>
      <c r="D120" s="121"/>
      <c r="E120" s="40" t="s">
        <v>552</v>
      </c>
      <c r="F120" s="86" t="s">
        <v>553</v>
      </c>
      <c r="G120" s="39" t="s">
        <v>341</v>
      </c>
      <c r="H120" s="39" t="s">
        <v>554</v>
      </c>
      <c r="I120" s="59">
        <v>7.5</v>
      </c>
      <c r="J120" s="59">
        <v>7.5</v>
      </c>
      <c r="K120" s="39"/>
      <c r="L120" s="39" t="s">
        <v>136</v>
      </c>
      <c r="M120" s="39">
        <v>13</v>
      </c>
      <c r="N120" s="39">
        <v>3</v>
      </c>
      <c r="O120" s="72" t="s">
        <v>555</v>
      </c>
      <c r="P120" s="39" t="s">
        <v>138</v>
      </c>
      <c r="Q120" s="39" t="s">
        <v>138</v>
      </c>
    </row>
    <row r="121" s="14" customFormat="1" ht="60" customHeight="1" spans="1:17">
      <c r="A121" s="39" t="s">
        <v>13</v>
      </c>
      <c r="B121" s="39" t="s">
        <v>15</v>
      </c>
      <c r="C121" s="39" t="s">
        <v>17</v>
      </c>
      <c r="D121" s="121"/>
      <c r="E121" s="40" t="s">
        <v>556</v>
      </c>
      <c r="F121" s="86" t="s">
        <v>501</v>
      </c>
      <c r="G121" s="39" t="s">
        <v>341</v>
      </c>
      <c r="H121" s="39" t="s">
        <v>412</v>
      </c>
      <c r="I121" s="59">
        <v>2.5</v>
      </c>
      <c r="J121" s="59">
        <v>2.5</v>
      </c>
      <c r="K121" s="39"/>
      <c r="L121" s="39" t="s">
        <v>136</v>
      </c>
      <c r="M121" s="39">
        <v>12</v>
      </c>
      <c r="N121" s="39">
        <v>3</v>
      </c>
      <c r="O121" s="72" t="s">
        <v>557</v>
      </c>
      <c r="P121" s="39" t="s">
        <v>138</v>
      </c>
      <c r="Q121" s="39" t="s">
        <v>138</v>
      </c>
    </row>
    <row r="122" s="14" customFormat="1" ht="60" customHeight="1" spans="1:17">
      <c r="A122" s="39" t="s">
        <v>13</v>
      </c>
      <c r="B122" s="39" t="s">
        <v>15</v>
      </c>
      <c r="C122" s="39" t="s">
        <v>17</v>
      </c>
      <c r="D122" s="121"/>
      <c r="E122" s="40" t="s">
        <v>558</v>
      </c>
      <c r="F122" s="86" t="s">
        <v>559</v>
      </c>
      <c r="G122" s="39" t="s">
        <v>265</v>
      </c>
      <c r="H122" s="39" t="s">
        <v>560</v>
      </c>
      <c r="I122" s="59">
        <v>10</v>
      </c>
      <c r="J122" s="59">
        <v>10</v>
      </c>
      <c r="K122" s="39"/>
      <c r="L122" s="39" t="s">
        <v>136</v>
      </c>
      <c r="M122" s="39">
        <v>26</v>
      </c>
      <c r="N122" s="39">
        <v>4</v>
      </c>
      <c r="O122" s="72" t="s">
        <v>561</v>
      </c>
      <c r="P122" s="39" t="s">
        <v>138</v>
      </c>
      <c r="Q122" s="39" t="s">
        <v>138</v>
      </c>
    </row>
    <row r="123" s="14" customFormat="1" ht="60" customHeight="1" spans="1:17">
      <c r="A123" s="39" t="s">
        <v>13</v>
      </c>
      <c r="B123" s="39" t="s">
        <v>15</v>
      </c>
      <c r="C123" s="39" t="s">
        <v>17</v>
      </c>
      <c r="D123" s="121"/>
      <c r="E123" s="40" t="s">
        <v>562</v>
      </c>
      <c r="F123" s="86" t="s">
        <v>563</v>
      </c>
      <c r="G123" s="39" t="s">
        <v>564</v>
      </c>
      <c r="H123" s="39" t="s">
        <v>565</v>
      </c>
      <c r="I123" s="59">
        <v>12</v>
      </c>
      <c r="J123" s="59">
        <v>12</v>
      </c>
      <c r="K123" s="39"/>
      <c r="L123" s="39" t="s">
        <v>136</v>
      </c>
      <c r="M123" s="39">
        <v>39</v>
      </c>
      <c r="N123" s="39">
        <v>5</v>
      </c>
      <c r="O123" s="72" t="s">
        <v>566</v>
      </c>
      <c r="P123" s="39" t="s">
        <v>138</v>
      </c>
      <c r="Q123" s="39" t="s">
        <v>138</v>
      </c>
    </row>
    <row r="124" s="14" customFormat="1" ht="60" customHeight="1" spans="1:17">
      <c r="A124" s="39" t="s">
        <v>13</v>
      </c>
      <c r="B124" s="39" t="s">
        <v>15</v>
      </c>
      <c r="C124" s="39" t="s">
        <v>17</v>
      </c>
      <c r="D124" s="121"/>
      <c r="E124" s="40" t="s">
        <v>567</v>
      </c>
      <c r="F124" s="86" t="s">
        <v>508</v>
      </c>
      <c r="G124" s="39" t="s">
        <v>265</v>
      </c>
      <c r="H124" s="39" t="s">
        <v>568</v>
      </c>
      <c r="I124" s="59">
        <v>15</v>
      </c>
      <c r="J124" s="59">
        <v>15</v>
      </c>
      <c r="K124" s="39"/>
      <c r="L124" s="39" t="s">
        <v>136</v>
      </c>
      <c r="M124" s="39">
        <v>12</v>
      </c>
      <c r="N124" s="39">
        <v>3</v>
      </c>
      <c r="O124" s="72" t="s">
        <v>569</v>
      </c>
      <c r="P124" s="39" t="s">
        <v>138</v>
      </c>
      <c r="Q124" s="39" t="s">
        <v>138</v>
      </c>
    </row>
    <row r="125" s="14" customFormat="1" ht="60" customHeight="1" spans="1:17">
      <c r="A125" s="39" t="s">
        <v>13</v>
      </c>
      <c r="B125" s="39" t="s">
        <v>15</v>
      </c>
      <c r="C125" s="39" t="s">
        <v>17</v>
      </c>
      <c r="D125" s="121"/>
      <c r="E125" s="40" t="s">
        <v>570</v>
      </c>
      <c r="F125" s="86" t="s">
        <v>508</v>
      </c>
      <c r="G125" s="39" t="s">
        <v>265</v>
      </c>
      <c r="H125" s="39" t="s">
        <v>571</v>
      </c>
      <c r="I125" s="59">
        <v>15</v>
      </c>
      <c r="J125" s="59">
        <v>15</v>
      </c>
      <c r="K125" s="39"/>
      <c r="L125" s="39" t="s">
        <v>136</v>
      </c>
      <c r="M125" s="39">
        <v>5</v>
      </c>
      <c r="N125" s="39">
        <v>1</v>
      </c>
      <c r="O125" s="72" t="s">
        <v>572</v>
      </c>
      <c r="P125" s="39" t="s">
        <v>138</v>
      </c>
      <c r="Q125" s="39" t="s">
        <v>138</v>
      </c>
    </row>
    <row r="126" s="14" customFormat="1" ht="60" customHeight="1" spans="1:17">
      <c r="A126" s="39" t="s">
        <v>13</v>
      </c>
      <c r="B126" s="39" t="s">
        <v>15</v>
      </c>
      <c r="C126" s="39" t="s">
        <v>17</v>
      </c>
      <c r="D126" s="121"/>
      <c r="E126" s="40" t="s">
        <v>573</v>
      </c>
      <c r="F126" s="86" t="s">
        <v>574</v>
      </c>
      <c r="G126" s="39" t="s">
        <v>265</v>
      </c>
      <c r="H126" s="39" t="s">
        <v>266</v>
      </c>
      <c r="I126" s="59">
        <v>1.5</v>
      </c>
      <c r="J126" s="59">
        <v>1.5</v>
      </c>
      <c r="K126" s="39"/>
      <c r="L126" s="39" t="s">
        <v>136</v>
      </c>
      <c r="M126" s="39">
        <v>4</v>
      </c>
      <c r="N126" s="39">
        <v>1</v>
      </c>
      <c r="O126" s="72" t="s">
        <v>493</v>
      </c>
      <c r="P126" s="39" t="s">
        <v>138</v>
      </c>
      <c r="Q126" s="39" t="s">
        <v>138</v>
      </c>
    </row>
    <row r="127" s="14" customFormat="1" ht="60" customHeight="1" spans="1:17">
      <c r="A127" s="39" t="s">
        <v>13</v>
      </c>
      <c r="B127" s="39" t="s">
        <v>15</v>
      </c>
      <c r="C127" s="39" t="s">
        <v>17</v>
      </c>
      <c r="D127" s="121"/>
      <c r="E127" s="40" t="s">
        <v>575</v>
      </c>
      <c r="F127" s="86" t="s">
        <v>508</v>
      </c>
      <c r="G127" s="58" t="s">
        <v>235</v>
      </c>
      <c r="H127" s="39" t="s">
        <v>456</v>
      </c>
      <c r="I127" s="59">
        <v>15</v>
      </c>
      <c r="J127" s="59">
        <v>15</v>
      </c>
      <c r="K127" s="39"/>
      <c r="L127" s="39" t="s">
        <v>136</v>
      </c>
      <c r="M127" s="39">
        <v>20</v>
      </c>
      <c r="N127" s="39">
        <v>3</v>
      </c>
      <c r="O127" s="72" t="s">
        <v>576</v>
      </c>
      <c r="P127" s="39" t="s">
        <v>138</v>
      </c>
      <c r="Q127" s="39" t="s">
        <v>138</v>
      </c>
    </row>
    <row r="128" s="14" customFormat="1" ht="60" customHeight="1" spans="1:17">
      <c r="A128" s="39" t="s">
        <v>13</v>
      </c>
      <c r="B128" s="39" t="s">
        <v>15</v>
      </c>
      <c r="C128" s="39" t="s">
        <v>17</v>
      </c>
      <c r="D128" s="121"/>
      <c r="E128" s="40" t="s">
        <v>577</v>
      </c>
      <c r="F128" s="86" t="s">
        <v>578</v>
      </c>
      <c r="G128" s="39" t="s">
        <v>420</v>
      </c>
      <c r="H128" s="39" t="s">
        <v>579</v>
      </c>
      <c r="I128" s="59">
        <v>5</v>
      </c>
      <c r="J128" s="59">
        <v>5</v>
      </c>
      <c r="K128" s="39"/>
      <c r="L128" s="39" t="s">
        <v>136</v>
      </c>
      <c r="M128" s="39">
        <v>12</v>
      </c>
      <c r="N128" s="39">
        <v>3</v>
      </c>
      <c r="O128" s="72" t="s">
        <v>557</v>
      </c>
      <c r="P128" s="39" t="s">
        <v>138</v>
      </c>
      <c r="Q128" s="39" t="s">
        <v>138</v>
      </c>
    </row>
    <row r="129" s="14" customFormat="1" ht="60" customHeight="1" spans="1:17">
      <c r="A129" s="39" t="s">
        <v>13</v>
      </c>
      <c r="B129" s="39" t="s">
        <v>15</v>
      </c>
      <c r="C129" s="39" t="s">
        <v>17</v>
      </c>
      <c r="D129" s="121"/>
      <c r="E129" s="40" t="s">
        <v>580</v>
      </c>
      <c r="F129" s="86" t="s">
        <v>578</v>
      </c>
      <c r="G129" s="39" t="s">
        <v>420</v>
      </c>
      <c r="H129" s="39" t="s">
        <v>425</v>
      </c>
      <c r="I129" s="59">
        <v>5</v>
      </c>
      <c r="J129" s="59">
        <v>5</v>
      </c>
      <c r="K129" s="39"/>
      <c r="L129" s="39" t="s">
        <v>136</v>
      </c>
      <c r="M129" s="39">
        <v>26</v>
      </c>
      <c r="N129" s="39">
        <v>4</v>
      </c>
      <c r="O129" s="72" t="s">
        <v>561</v>
      </c>
      <c r="P129" s="39" t="s">
        <v>138</v>
      </c>
      <c r="Q129" s="39" t="s">
        <v>138</v>
      </c>
    </row>
    <row r="130" s="14" customFormat="1" ht="60" customHeight="1" spans="1:17">
      <c r="A130" s="39" t="s">
        <v>13</v>
      </c>
      <c r="B130" s="39" t="s">
        <v>15</v>
      </c>
      <c r="C130" s="39" t="s">
        <v>17</v>
      </c>
      <c r="D130" s="121"/>
      <c r="E130" s="40" t="s">
        <v>581</v>
      </c>
      <c r="F130" s="86" t="s">
        <v>508</v>
      </c>
      <c r="G130" s="39" t="s">
        <v>420</v>
      </c>
      <c r="H130" s="39" t="s">
        <v>579</v>
      </c>
      <c r="I130" s="59">
        <v>15</v>
      </c>
      <c r="J130" s="59">
        <v>15</v>
      </c>
      <c r="K130" s="39"/>
      <c r="L130" s="39" t="s">
        <v>136</v>
      </c>
      <c r="M130" s="39">
        <v>5</v>
      </c>
      <c r="N130" s="39">
        <v>1</v>
      </c>
      <c r="O130" s="72" t="s">
        <v>572</v>
      </c>
      <c r="P130" s="39" t="s">
        <v>138</v>
      </c>
      <c r="Q130" s="39" t="s">
        <v>138</v>
      </c>
    </row>
    <row r="131" s="14" customFormat="1" ht="60" customHeight="1" spans="1:17">
      <c r="A131" s="39" t="s">
        <v>13</v>
      </c>
      <c r="B131" s="39" t="s">
        <v>15</v>
      </c>
      <c r="C131" s="39" t="s">
        <v>17</v>
      </c>
      <c r="D131" s="121"/>
      <c r="E131" s="40" t="s">
        <v>582</v>
      </c>
      <c r="F131" s="54" t="s">
        <v>501</v>
      </c>
      <c r="G131" s="39" t="s">
        <v>583</v>
      </c>
      <c r="H131" s="39" t="s">
        <v>584</v>
      </c>
      <c r="I131" s="59">
        <v>2.5</v>
      </c>
      <c r="J131" s="59">
        <v>2.5</v>
      </c>
      <c r="K131" s="39"/>
      <c r="L131" s="39" t="s">
        <v>136</v>
      </c>
      <c r="M131" s="39">
        <v>6</v>
      </c>
      <c r="N131" s="39">
        <v>1</v>
      </c>
      <c r="O131" s="72" t="s">
        <v>516</v>
      </c>
      <c r="P131" s="39" t="s">
        <v>138</v>
      </c>
      <c r="Q131" s="39" t="s">
        <v>138</v>
      </c>
    </row>
    <row r="132" s="14" customFormat="1" ht="60" customHeight="1" spans="1:17">
      <c r="A132" s="39" t="s">
        <v>13</v>
      </c>
      <c r="B132" s="39" t="s">
        <v>15</v>
      </c>
      <c r="C132" s="39" t="s">
        <v>17</v>
      </c>
      <c r="D132" s="121"/>
      <c r="E132" s="40" t="s">
        <v>585</v>
      </c>
      <c r="F132" s="54" t="s">
        <v>586</v>
      </c>
      <c r="G132" s="39" t="s">
        <v>583</v>
      </c>
      <c r="H132" s="39" t="s">
        <v>584</v>
      </c>
      <c r="I132" s="59">
        <v>3</v>
      </c>
      <c r="J132" s="59">
        <v>3</v>
      </c>
      <c r="K132" s="39"/>
      <c r="L132" s="39" t="s">
        <v>136</v>
      </c>
      <c r="M132" s="39">
        <v>7</v>
      </c>
      <c r="N132" s="39">
        <v>1</v>
      </c>
      <c r="O132" s="72" t="s">
        <v>587</v>
      </c>
      <c r="P132" s="39" t="s">
        <v>138</v>
      </c>
      <c r="Q132" s="39" t="s">
        <v>138</v>
      </c>
    </row>
    <row r="133" s="14" customFormat="1" ht="60" customHeight="1" spans="1:17">
      <c r="A133" s="39" t="s">
        <v>13</v>
      </c>
      <c r="B133" s="39" t="s">
        <v>15</v>
      </c>
      <c r="C133" s="39" t="s">
        <v>17</v>
      </c>
      <c r="D133" s="121"/>
      <c r="E133" s="40" t="s">
        <v>588</v>
      </c>
      <c r="F133" s="86" t="s">
        <v>578</v>
      </c>
      <c r="G133" s="39" t="s">
        <v>482</v>
      </c>
      <c r="H133" s="39" t="s">
        <v>589</v>
      </c>
      <c r="I133" s="59">
        <v>5</v>
      </c>
      <c r="J133" s="59">
        <v>5</v>
      </c>
      <c r="K133" s="39"/>
      <c r="L133" s="39" t="s">
        <v>136</v>
      </c>
      <c r="M133" s="39">
        <v>12</v>
      </c>
      <c r="N133" s="39">
        <v>4</v>
      </c>
      <c r="O133" s="72" t="s">
        <v>590</v>
      </c>
      <c r="P133" s="39" t="s">
        <v>138</v>
      </c>
      <c r="Q133" s="39" t="s">
        <v>138</v>
      </c>
    </row>
    <row r="134" s="14" customFormat="1" ht="60" customHeight="1" spans="1:17">
      <c r="A134" s="39" t="s">
        <v>13</v>
      </c>
      <c r="B134" s="39" t="s">
        <v>15</v>
      </c>
      <c r="C134" s="39" t="s">
        <v>17</v>
      </c>
      <c r="D134" s="121"/>
      <c r="E134" s="40" t="s">
        <v>591</v>
      </c>
      <c r="F134" s="86" t="s">
        <v>592</v>
      </c>
      <c r="G134" s="39" t="s">
        <v>482</v>
      </c>
      <c r="H134" s="39" t="s">
        <v>589</v>
      </c>
      <c r="I134" s="59">
        <v>2.5</v>
      </c>
      <c r="J134" s="59">
        <v>2.5</v>
      </c>
      <c r="K134" s="39"/>
      <c r="L134" s="39" t="s">
        <v>136</v>
      </c>
      <c r="M134" s="39">
        <v>12</v>
      </c>
      <c r="N134" s="39">
        <v>4</v>
      </c>
      <c r="O134" s="72" t="s">
        <v>590</v>
      </c>
      <c r="P134" s="39" t="s">
        <v>138</v>
      </c>
      <c r="Q134" s="39" t="s">
        <v>138</v>
      </c>
    </row>
    <row r="135" s="14" customFormat="1" ht="72" customHeight="1" spans="1:17">
      <c r="A135" s="39" t="s">
        <v>13</v>
      </c>
      <c r="B135" s="39" t="s">
        <v>15</v>
      </c>
      <c r="C135" s="39" t="s">
        <v>17</v>
      </c>
      <c r="D135" s="121"/>
      <c r="E135" s="40" t="s">
        <v>593</v>
      </c>
      <c r="F135" s="86" t="s">
        <v>508</v>
      </c>
      <c r="G135" s="39" t="s">
        <v>346</v>
      </c>
      <c r="H135" s="39" t="s">
        <v>594</v>
      </c>
      <c r="I135" s="59">
        <v>15</v>
      </c>
      <c r="J135" s="59">
        <v>15</v>
      </c>
      <c r="K135" s="39"/>
      <c r="L135" s="39" t="s">
        <v>136</v>
      </c>
      <c r="M135" s="39">
        <v>30</v>
      </c>
      <c r="N135" s="39">
        <v>5</v>
      </c>
      <c r="O135" s="72" t="s">
        <v>595</v>
      </c>
      <c r="P135" s="39" t="s">
        <v>138</v>
      </c>
      <c r="Q135" s="39" t="s">
        <v>138</v>
      </c>
    </row>
    <row r="136" s="14" customFormat="1" ht="72" customHeight="1" spans="1:17">
      <c r="A136" s="39" t="s">
        <v>13</v>
      </c>
      <c r="B136" s="39" t="s">
        <v>15</v>
      </c>
      <c r="C136" s="39" t="s">
        <v>17</v>
      </c>
      <c r="D136" s="121"/>
      <c r="E136" s="40" t="s">
        <v>596</v>
      </c>
      <c r="F136" s="86" t="s">
        <v>508</v>
      </c>
      <c r="G136" s="39" t="s">
        <v>482</v>
      </c>
      <c r="H136" s="39" t="s">
        <v>597</v>
      </c>
      <c r="I136" s="59">
        <v>15</v>
      </c>
      <c r="J136" s="59">
        <v>15</v>
      </c>
      <c r="K136" s="39"/>
      <c r="L136" s="39" t="s">
        <v>136</v>
      </c>
      <c r="M136" s="39">
        <v>30</v>
      </c>
      <c r="N136" s="39">
        <v>5</v>
      </c>
      <c r="O136" s="72" t="s">
        <v>595</v>
      </c>
      <c r="P136" s="39" t="s">
        <v>138</v>
      </c>
      <c r="Q136" s="39" t="s">
        <v>138</v>
      </c>
    </row>
    <row r="137" s="14" customFormat="1" ht="72" customHeight="1" spans="1:17">
      <c r="A137" s="39" t="s">
        <v>13</v>
      </c>
      <c r="B137" s="39" t="s">
        <v>15</v>
      </c>
      <c r="C137" s="39" t="s">
        <v>17</v>
      </c>
      <c r="D137" s="121"/>
      <c r="E137" s="40" t="s">
        <v>598</v>
      </c>
      <c r="F137" s="86" t="s">
        <v>508</v>
      </c>
      <c r="G137" s="39" t="s">
        <v>482</v>
      </c>
      <c r="H137" s="39" t="s">
        <v>597</v>
      </c>
      <c r="I137" s="59">
        <v>15</v>
      </c>
      <c r="J137" s="59">
        <v>15</v>
      </c>
      <c r="K137" s="39"/>
      <c r="L137" s="39" t="s">
        <v>136</v>
      </c>
      <c r="M137" s="39">
        <v>30</v>
      </c>
      <c r="N137" s="39">
        <v>5</v>
      </c>
      <c r="O137" s="72" t="s">
        <v>595</v>
      </c>
      <c r="P137" s="39" t="s">
        <v>138</v>
      </c>
      <c r="Q137" s="39" t="s">
        <v>138</v>
      </c>
    </row>
    <row r="138" s="14" customFormat="1" ht="72" customHeight="1" spans="1:17">
      <c r="A138" s="39" t="s">
        <v>13</v>
      </c>
      <c r="B138" s="39" t="s">
        <v>15</v>
      </c>
      <c r="C138" s="39" t="s">
        <v>17</v>
      </c>
      <c r="D138" s="121"/>
      <c r="E138" s="40" t="s">
        <v>599</v>
      </c>
      <c r="F138" s="86" t="s">
        <v>498</v>
      </c>
      <c r="G138" s="39" t="s">
        <v>482</v>
      </c>
      <c r="H138" s="39" t="s">
        <v>589</v>
      </c>
      <c r="I138" s="59">
        <v>7.5</v>
      </c>
      <c r="J138" s="59">
        <v>7.5</v>
      </c>
      <c r="K138" s="39"/>
      <c r="L138" s="39" t="s">
        <v>136</v>
      </c>
      <c r="M138" s="39">
        <v>15</v>
      </c>
      <c r="N138" s="39">
        <v>3</v>
      </c>
      <c r="O138" s="72" t="s">
        <v>546</v>
      </c>
      <c r="P138" s="39" t="s">
        <v>138</v>
      </c>
      <c r="Q138" s="39" t="s">
        <v>138</v>
      </c>
    </row>
    <row r="139" s="14" customFormat="1" ht="72" customHeight="1" spans="1:17">
      <c r="A139" s="39" t="s">
        <v>13</v>
      </c>
      <c r="B139" s="39" t="s">
        <v>15</v>
      </c>
      <c r="C139" s="39" t="s">
        <v>17</v>
      </c>
      <c r="D139" s="121"/>
      <c r="E139" s="40" t="s">
        <v>600</v>
      </c>
      <c r="F139" s="86" t="s">
        <v>508</v>
      </c>
      <c r="G139" s="39" t="s">
        <v>482</v>
      </c>
      <c r="H139" s="39" t="s">
        <v>601</v>
      </c>
      <c r="I139" s="59">
        <v>15</v>
      </c>
      <c r="J139" s="59">
        <v>15</v>
      </c>
      <c r="K139" s="39"/>
      <c r="L139" s="39" t="s">
        <v>136</v>
      </c>
      <c r="M139" s="39">
        <v>30</v>
      </c>
      <c r="N139" s="39">
        <v>5</v>
      </c>
      <c r="O139" s="72" t="s">
        <v>595</v>
      </c>
      <c r="P139" s="39" t="s">
        <v>138</v>
      </c>
      <c r="Q139" s="39" t="s">
        <v>138</v>
      </c>
    </row>
    <row r="140" s="8" customFormat="1" ht="72" customHeight="1" spans="1:17">
      <c r="A140" s="39" t="s">
        <v>13</v>
      </c>
      <c r="B140" s="39" t="s">
        <v>15</v>
      </c>
      <c r="C140" s="39" t="s">
        <v>17</v>
      </c>
      <c r="D140" s="121"/>
      <c r="E140" s="40" t="s">
        <v>602</v>
      </c>
      <c r="F140" s="86" t="s">
        <v>508</v>
      </c>
      <c r="G140" s="39" t="s">
        <v>482</v>
      </c>
      <c r="H140" s="39" t="s">
        <v>603</v>
      </c>
      <c r="I140" s="59">
        <v>15</v>
      </c>
      <c r="J140" s="59">
        <v>15</v>
      </c>
      <c r="K140" s="39"/>
      <c r="L140" s="39" t="s">
        <v>136</v>
      </c>
      <c r="M140" s="39">
        <v>30</v>
      </c>
      <c r="N140" s="39">
        <v>5</v>
      </c>
      <c r="O140" s="72" t="s">
        <v>595</v>
      </c>
      <c r="P140" s="39" t="s">
        <v>138</v>
      </c>
      <c r="Q140" s="39" t="s">
        <v>138</v>
      </c>
    </row>
    <row r="141" s="8" customFormat="1" ht="60" customHeight="1" spans="1:17">
      <c r="A141" s="39" t="s">
        <v>13</v>
      </c>
      <c r="B141" s="39" t="s">
        <v>15</v>
      </c>
      <c r="C141" s="39" t="s">
        <v>17</v>
      </c>
      <c r="D141" s="121"/>
      <c r="E141" s="40" t="s">
        <v>604</v>
      </c>
      <c r="F141" s="54" t="s">
        <v>501</v>
      </c>
      <c r="G141" s="39" t="s">
        <v>243</v>
      </c>
      <c r="H141" s="39" t="s">
        <v>437</v>
      </c>
      <c r="I141" s="59">
        <v>2.5</v>
      </c>
      <c r="J141" s="59">
        <v>2.5</v>
      </c>
      <c r="K141" s="39"/>
      <c r="L141" s="39" t="s">
        <v>136</v>
      </c>
      <c r="M141" s="39">
        <v>12</v>
      </c>
      <c r="N141" s="39">
        <v>4</v>
      </c>
      <c r="O141" s="72" t="s">
        <v>590</v>
      </c>
      <c r="P141" s="39" t="s">
        <v>138</v>
      </c>
      <c r="Q141" s="39" t="s">
        <v>138</v>
      </c>
    </row>
    <row r="142" s="8" customFormat="1" ht="72" customHeight="1" spans="1:17">
      <c r="A142" s="39" t="s">
        <v>13</v>
      </c>
      <c r="B142" s="39" t="s">
        <v>15</v>
      </c>
      <c r="C142" s="39" t="s">
        <v>17</v>
      </c>
      <c r="D142" s="121"/>
      <c r="E142" s="40" t="s">
        <v>605</v>
      </c>
      <c r="F142" s="86" t="s">
        <v>508</v>
      </c>
      <c r="G142" s="39" t="s">
        <v>243</v>
      </c>
      <c r="H142" s="39" t="s">
        <v>467</v>
      </c>
      <c r="I142" s="59">
        <v>15</v>
      </c>
      <c r="J142" s="59">
        <v>15</v>
      </c>
      <c r="K142" s="39"/>
      <c r="L142" s="39" t="s">
        <v>136</v>
      </c>
      <c r="M142" s="39">
        <v>14</v>
      </c>
      <c r="N142" s="39">
        <v>3</v>
      </c>
      <c r="O142" s="72" t="s">
        <v>606</v>
      </c>
      <c r="P142" s="39" t="s">
        <v>138</v>
      </c>
      <c r="Q142" s="39" t="s">
        <v>138</v>
      </c>
    </row>
    <row r="143" s="8" customFormat="1" ht="72" customHeight="1" spans="1:17">
      <c r="A143" s="39" t="s">
        <v>13</v>
      </c>
      <c r="B143" s="39" t="s">
        <v>15</v>
      </c>
      <c r="C143" s="39" t="s">
        <v>17</v>
      </c>
      <c r="D143" s="121"/>
      <c r="E143" s="40" t="s">
        <v>607</v>
      </c>
      <c r="F143" s="86" t="s">
        <v>508</v>
      </c>
      <c r="G143" s="39" t="s">
        <v>303</v>
      </c>
      <c r="H143" s="39" t="s">
        <v>309</v>
      </c>
      <c r="I143" s="59">
        <v>15</v>
      </c>
      <c r="J143" s="59">
        <v>15</v>
      </c>
      <c r="K143" s="39"/>
      <c r="L143" s="39" t="s">
        <v>136</v>
      </c>
      <c r="M143" s="39">
        <v>12</v>
      </c>
      <c r="N143" s="39">
        <v>1</v>
      </c>
      <c r="O143" s="72" t="s">
        <v>569</v>
      </c>
      <c r="P143" s="39" t="s">
        <v>138</v>
      </c>
      <c r="Q143" s="39" t="s">
        <v>138</v>
      </c>
    </row>
    <row r="144" s="8" customFormat="1" ht="72" customHeight="1" spans="1:17">
      <c r="A144" s="39" t="s">
        <v>13</v>
      </c>
      <c r="B144" s="39" t="s">
        <v>15</v>
      </c>
      <c r="C144" s="39" t="s">
        <v>17</v>
      </c>
      <c r="D144" s="121"/>
      <c r="E144" s="40" t="s">
        <v>608</v>
      </c>
      <c r="F144" s="86" t="s">
        <v>508</v>
      </c>
      <c r="G144" s="39" t="s">
        <v>206</v>
      </c>
      <c r="H144" s="39" t="s">
        <v>486</v>
      </c>
      <c r="I144" s="59">
        <v>15</v>
      </c>
      <c r="J144" s="59">
        <v>15</v>
      </c>
      <c r="K144" s="39"/>
      <c r="L144" s="39" t="s">
        <v>136</v>
      </c>
      <c r="M144" s="39">
        <v>12</v>
      </c>
      <c r="N144" s="39">
        <v>2</v>
      </c>
      <c r="O144" s="72" t="s">
        <v>609</v>
      </c>
      <c r="P144" s="39" t="s">
        <v>138</v>
      </c>
      <c r="Q144" s="39" t="s">
        <v>138</v>
      </c>
    </row>
    <row r="145" s="8" customFormat="1" ht="72" customHeight="1" spans="1:17">
      <c r="A145" s="39" t="s">
        <v>13</v>
      </c>
      <c r="B145" s="39" t="s">
        <v>15</v>
      </c>
      <c r="C145" s="39" t="s">
        <v>17</v>
      </c>
      <c r="D145" s="121"/>
      <c r="E145" s="40" t="s">
        <v>610</v>
      </c>
      <c r="F145" s="86" t="s">
        <v>508</v>
      </c>
      <c r="G145" s="39" t="s">
        <v>206</v>
      </c>
      <c r="H145" s="39" t="s">
        <v>299</v>
      </c>
      <c r="I145" s="59">
        <v>15</v>
      </c>
      <c r="J145" s="59">
        <v>15</v>
      </c>
      <c r="K145" s="39"/>
      <c r="L145" s="39" t="s">
        <v>136</v>
      </c>
      <c r="M145" s="39">
        <v>16</v>
      </c>
      <c r="N145" s="39">
        <v>3</v>
      </c>
      <c r="O145" s="72" t="s">
        <v>611</v>
      </c>
      <c r="P145" s="39" t="s">
        <v>138</v>
      </c>
      <c r="Q145" s="39" t="s">
        <v>138</v>
      </c>
    </row>
    <row r="146" s="15" customFormat="1" ht="57" customHeight="1" spans="1:17">
      <c r="A146" s="50" t="s">
        <v>58</v>
      </c>
      <c r="B146" s="50" t="s">
        <v>147</v>
      </c>
      <c r="C146" s="50" t="s">
        <v>63</v>
      </c>
      <c r="D146" s="31"/>
      <c r="E146" s="39" t="s">
        <v>612</v>
      </c>
      <c r="F146" s="72" t="s">
        <v>613</v>
      </c>
      <c r="G146" s="39" t="s">
        <v>135</v>
      </c>
      <c r="H146" s="39" t="s">
        <v>135</v>
      </c>
      <c r="I146" s="59">
        <v>500</v>
      </c>
      <c r="J146" s="39">
        <v>500</v>
      </c>
      <c r="K146" s="37"/>
      <c r="L146" s="39" t="s">
        <v>136</v>
      </c>
      <c r="M146" s="39">
        <v>725</v>
      </c>
      <c r="N146" s="39">
        <v>56</v>
      </c>
      <c r="O146" s="72" t="s">
        <v>614</v>
      </c>
      <c r="P146" s="39" t="s">
        <v>615</v>
      </c>
      <c r="Q146" s="39" t="s">
        <v>306</v>
      </c>
    </row>
    <row r="147" s="15" customFormat="1" ht="57" customHeight="1" spans="1:17">
      <c r="A147" s="50" t="s">
        <v>58</v>
      </c>
      <c r="B147" s="50" t="s">
        <v>147</v>
      </c>
      <c r="C147" s="50" t="s">
        <v>63</v>
      </c>
      <c r="D147" s="31"/>
      <c r="E147" s="39" t="s">
        <v>616</v>
      </c>
      <c r="F147" s="72" t="s">
        <v>617</v>
      </c>
      <c r="G147" s="39" t="s">
        <v>135</v>
      </c>
      <c r="H147" s="39" t="s">
        <v>135</v>
      </c>
      <c r="I147" s="59">
        <v>100</v>
      </c>
      <c r="J147" s="39">
        <v>100</v>
      </c>
      <c r="K147" s="37"/>
      <c r="L147" s="39" t="s">
        <v>136</v>
      </c>
      <c r="M147" s="39">
        <v>37753</v>
      </c>
      <c r="N147" s="39">
        <v>3166</v>
      </c>
      <c r="O147" s="72" t="s">
        <v>618</v>
      </c>
      <c r="P147" s="39" t="s">
        <v>615</v>
      </c>
      <c r="Q147" s="39" t="s">
        <v>306</v>
      </c>
    </row>
    <row r="148" s="16" customFormat="1" ht="51" customHeight="1" spans="1:17">
      <c r="A148" s="50" t="s">
        <v>58</v>
      </c>
      <c r="B148" s="50" t="s">
        <v>147</v>
      </c>
      <c r="C148" s="50" t="s">
        <v>63</v>
      </c>
      <c r="D148" s="130"/>
      <c r="E148" s="131" t="s">
        <v>619</v>
      </c>
      <c r="F148" s="72" t="s">
        <v>620</v>
      </c>
      <c r="G148" s="131" t="s">
        <v>341</v>
      </c>
      <c r="H148" s="131" t="s">
        <v>621</v>
      </c>
      <c r="I148" s="59">
        <v>17</v>
      </c>
      <c r="J148" s="144">
        <v>17</v>
      </c>
      <c r="K148" s="130"/>
      <c r="L148" s="39" t="s">
        <v>136</v>
      </c>
      <c r="M148" s="144">
        <v>68</v>
      </c>
      <c r="N148" s="144">
        <v>6</v>
      </c>
      <c r="O148" s="72" t="s">
        <v>622</v>
      </c>
      <c r="P148" s="50" t="s">
        <v>615</v>
      </c>
      <c r="Q148" s="50" t="s">
        <v>306</v>
      </c>
    </row>
    <row r="149" s="16" customFormat="1" ht="51" customHeight="1" spans="1:17">
      <c r="A149" s="50" t="s">
        <v>58</v>
      </c>
      <c r="B149" s="50" t="s">
        <v>147</v>
      </c>
      <c r="C149" s="50" t="s">
        <v>63</v>
      </c>
      <c r="D149" s="130"/>
      <c r="E149" s="119" t="s">
        <v>623</v>
      </c>
      <c r="F149" s="72" t="s">
        <v>624</v>
      </c>
      <c r="G149" s="39" t="s">
        <v>482</v>
      </c>
      <c r="H149" s="39" t="s">
        <v>625</v>
      </c>
      <c r="I149" s="59">
        <v>15</v>
      </c>
      <c r="J149" s="39">
        <v>15</v>
      </c>
      <c r="K149" s="130"/>
      <c r="L149" s="39" t="s">
        <v>136</v>
      </c>
      <c r="M149" s="39">
        <v>32</v>
      </c>
      <c r="N149" s="39">
        <v>2</v>
      </c>
      <c r="O149" s="72" t="s">
        <v>626</v>
      </c>
      <c r="P149" s="39" t="s">
        <v>615</v>
      </c>
      <c r="Q149" s="39" t="s">
        <v>306</v>
      </c>
    </row>
    <row r="150" s="16" customFormat="1" ht="51" customHeight="1" spans="1:17">
      <c r="A150" s="50" t="s">
        <v>58</v>
      </c>
      <c r="B150" s="50" t="s">
        <v>147</v>
      </c>
      <c r="C150" s="50" t="s">
        <v>63</v>
      </c>
      <c r="D150" s="130"/>
      <c r="E150" s="119" t="s">
        <v>627</v>
      </c>
      <c r="F150" s="72" t="s">
        <v>628</v>
      </c>
      <c r="G150" s="39" t="s">
        <v>283</v>
      </c>
      <c r="H150" s="39" t="s">
        <v>629</v>
      </c>
      <c r="I150" s="59">
        <v>13</v>
      </c>
      <c r="J150" s="39">
        <v>13</v>
      </c>
      <c r="K150" s="130"/>
      <c r="L150" s="39" t="s">
        <v>136</v>
      </c>
      <c r="M150" s="39">
        <v>35</v>
      </c>
      <c r="N150" s="39">
        <v>2</v>
      </c>
      <c r="O150" s="72" t="s">
        <v>630</v>
      </c>
      <c r="P150" s="39" t="s">
        <v>615</v>
      </c>
      <c r="Q150" s="39" t="s">
        <v>306</v>
      </c>
    </row>
    <row r="151" s="16" customFormat="1" ht="51" customHeight="1" spans="1:17">
      <c r="A151" s="50" t="s">
        <v>58</v>
      </c>
      <c r="B151" s="50" t="s">
        <v>147</v>
      </c>
      <c r="C151" s="50" t="s">
        <v>63</v>
      </c>
      <c r="D151" s="130"/>
      <c r="E151" s="119" t="s">
        <v>631</v>
      </c>
      <c r="F151" s="72" t="s">
        <v>632</v>
      </c>
      <c r="G151" s="39" t="s">
        <v>294</v>
      </c>
      <c r="H151" s="39" t="s">
        <v>317</v>
      </c>
      <c r="I151" s="59">
        <v>4</v>
      </c>
      <c r="J151" s="39">
        <v>4</v>
      </c>
      <c r="K151" s="130"/>
      <c r="L151" s="39" t="s">
        <v>136</v>
      </c>
      <c r="M151" s="39">
        <v>6</v>
      </c>
      <c r="N151" s="39">
        <v>1</v>
      </c>
      <c r="O151" s="72" t="s">
        <v>633</v>
      </c>
      <c r="P151" s="39" t="s">
        <v>615</v>
      </c>
      <c r="Q151" s="39" t="s">
        <v>306</v>
      </c>
    </row>
    <row r="152" s="16" customFormat="1" ht="51" customHeight="1" spans="1:17">
      <c r="A152" s="50" t="s">
        <v>58</v>
      </c>
      <c r="B152" s="50" t="s">
        <v>147</v>
      </c>
      <c r="C152" s="50" t="s">
        <v>63</v>
      </c>
      <c r="D152" s="130"/>
      <c r="E152" s="119" t="s">
        <v>634</v>
      </c>
      <c r="F152" s="72" t="s">
        <v>635</v>
      </c>
      <c r="G152" s="39" t="s">
        <v>235</v>
      </c>
      <c r="H152" s="39" t="s">
        <v>636</v>
      </c>
      <c r="I152" s="59">
        <v>24</v>
      </c>
      <c r="J152" s="39">
        <v>24</v>
      </c>
      <c r="K152" s="130"/>
      <c r="L152" s="39" t="s">
        <v>136</v>
      </c>
      <c r="M152" s="39">
        <v>25</v>
      </c>
      <c r="N152" s="39">
        <v>2</v>
      </c>
      <c r="O152" s="72" t="s">
        <v>637</v>
      </c>
      <c r="P152" s="39" t="s">
        <v>615</v>
      </c>
      <c r="Q152" s="39" t="s">
        <v>306</v>
      </c>
    </row>
    <row r="153" s="16" customFormat="1" ht="51" customHeight="1" spans="1:17">
      <c r="A153" s="50" t="s">
        <v>58</v>
      </c>
      <c r="B153" s="50" t="s">
        <v>147</v>
      </c>
      <c r="C153" s="50" t="s">
        <v>63</v>
      </c>
      <c r="D153" s="130"/>
      <c r="E153" s="39" t="s">
        <v>638</v>
      </c>
      <c r="F153" s="72" t="s">
        <v>639</v>
      </c>
      <c r="G153" s="39" t="s">
        <v>216</v>
      </c>
      <c r="H153" s="39" t="s">
        <v>449</v>
      </c>
      <c r="I153" s="59">
        <v>16</v>
      </c>
      <c r="J153" s="39">
        <v>16</v>
      </c>
      <c r="K153" s="130"/>
      <c r="L153" s="39" t="s">
        <v>136</v>
      </c>
      <c r="M153" s="105">
        <v>63</v>
      </c>
      <c r="N153" s="105">
        <v>7</v>
      </c>
      <c r="O153" s="72" t="s">
        <v>640</v>
      </c>
      <c r="P153" s="39" t="s">
        <v>615</v>
      </c>
      <c r="Q153" s="39" t="s">
        <v>306</v>
      </c>
    </row>
    <row r="154" s="16" customFormat="1" ht="51" customHeight="1" spans="1:17">
      <c r="A154" s="50" t="s">
        <v>58</v>
      </c>
      <c r="B154" s="50" t="s">
        <v>147</v>
      </c>
      <c r="C154" s="50" t="s">
        <v>63</v>
      </c>
      <c r="D154" s="130"/>
      <c r="E154" s="119" t="s">
        <v>641</v>
      </c>
      <c r="F154" s="72" t="s">
        <v>628</v>
      </c>
      <c r="G154" s="52" t="s">
        <v>211</v>
      </c>
      <c r="H154" s="39" t="s">
        <v>396</v>
      </c>
      <c r="I154" s="59">
        <v>28</v>
      </c>
      <c r="J154" s="39">
        <v>28</v>
      </c>
      <c r="K154" s="130"/>
      <c r="L154" s="39" t="s">
        <v>136</v>
      </c>
      <c r="M154" s="105">
        <v>25</v>
      </c>
      <c r="N154" s="105">
        <v>2</v>
      </c>
      <c r="O154" s="72" t="s">
        <v>642</v>
      </c>
      <c r="P154" s="39" t="s">
        <v>615</v>
      </c>
      <c r="Q154" s="39" t="s">
        <v>306</v>
      </c>
    </row>
    <row r="155" s="16" customFormat="1" ht="51" customHeight="1" spans="1:17">
      <c r="A155" s="50" t="s">
        <v>58</v>
      </c>
      <c r="B155" s="50" t="s">
        <v>147</v>
      </c>
      <c r="C155" s="50" t="s">
        <v>63</v>
      </c>
      <c r="D155" s="130"/>
      <c r="E155" s="80" t="s">
        <v>643</v>
      </c>
      <c r="F155" s="72" t="s">
        <v>632</v>
      </c>
      <c r="G155" s="52" t="s">
        <v>206</v>
      </c>
      <c r="H155" s="39" t="s">
        <v>644</v>
      </c>
      <c r="I155" s="59">
        <v>17</v>
      </c>
      <c r="J155" s="39">
        <v>17</v>
      </c>
      <c r="K155" s="130"/>
      <c r="L155" s="39" t="s">
        <v>136</v>
      </c>
      <c r="M155" s="105">
        <v>15</v>
      </c>
      <c r="N155" s="105">
        <v>1</v>
      </c>
      <c r="O155" s="72" t="s">
        <v>645</v>
      </c>
      <c r="P155" s="39" t="s">
        <v>615</v>
      </c>
      <c r="Q155" s="39" t="s">
        <v>306</v>
      </c>
    </row>
    <row r="156" s="16" customFormat="1" ht="51" customHeight="1" spans="1:17">
      <c r="A156" s="50" t="s">
        <v>58</v>
      </c>
      <c r="B156" s="50" t="s">
        <v>147</v>
      </c>
      <c r="C156" s="50" t="s">
        <v>63</v>
      </c>
      <c r="D156" s="130"/>
      <c r="E156" s="119" t="s">
        <v>646</v>
      </c>
      <c r="F156" s="72" t="s">
        <v>647</v>
      </c>
      <c r="G156" s="39" t="s">
        <v>294</v>
      </c>
      <c r="H156" s="39" t="s">
        <v>648</v>
      </c>
      <c r="I156" s="59">
        <v>269</v>
      </c>
      <c r="J156" s="39">
        <v>269</v>
      </c>
      <c r="K156" s="130"/>
      <c r="L156" s="39" t="s">
        <v>136</v>
      </c>
      <c r="M156" s="39">
        <v>298</v>
      </c>
      <c r="N156" s="39">
        <v>5</v>
      </c>
      <c r="O156" s="72" t="s">
        <v>649</v>
      </c>
      <c r="P156" s="39" t="s">
        <v>615</v>
      </c>
      <c r="Q156" s="39" t="s">
        <v>306</v>
      </c>
    </row>
    <row r="157" s="16" customFormat="1" ht="51" customHeight="1" spans="1:17">
      <c r="A157" s="50" t="s">
        <v>58</v>
      </c>
      <c r="B157" s="50" t="s">
        <v>147</v>
      </c>
      <c r="C157" s="50" t="s">
        <v>63</v>
      </c>
      <c r="D157" s="130"/>
      <c r="E157" s="39" t="s">
        <v>650</v>
      </c>
      <c r="F157" s="72" t="s">
        <v>651</v>
      </c>
      <c r="G157" s="39" t="s">
        <v>583</v>
      </c>
      <c r="H157" s="39" t="s">
        <v>652</v>
      </c>
      <c r="I157" s="59">
        <v>46</v>
      </c>
      <c r="J157" s="39">
        <v>46</v>
      </c>
      <c r="K157" s="130"/>
      <c r="L157" s="39" t="s">
        <v>136</v>
      </c>
      <c r="M157" s="39">
        <v>90</v>
      </c>
      <c r="N157" s="39">
        <v>6</v>
      </c>
      <c r="O157" s="72" t="s">
        <v>653</v>
      </c>
      <c r="P157" s="39" t="s">
        <v>615</v>
      </c>
      <c r="Q157" s="39" t="s">
        <v>306</v>
      </c>
    </row>
    <row r="158" s="16" customFormat="1" ht="51" customHeight="1" spans="1:17">
      <c r="A158" s="50" t="s">
        <v>58</v>
      </c>
      <c r="B158" s="50" t="s">
        <v>147</v>
      </c>
      <c r="C158" s="50" t="s">
        <v>63</v>
      </c>
      <c r="D158" s="130"/>
      <c r="E158" s="119" t="s">
        <v>654</v>
      </c>
      <c r="F158" s="132" t="s">
        <v>655</v>
      </c>
      <c r="G158" s="39" t="s">
        <v>420</v>
      </c>
      <c r="H158" s="39" t="s">
        <v>656</v>
      </c>
      <c r="I158" s="59">
        <v>36</v>
      </c>
      <c r="J158" s="39">
        <v>36</v>
      </c>
      <c r="K158" s="130"/>
      <c r="L158" s="39" t="s">
        <v>136</v>
      </c>
      <c r="M158" s="39">
        <v>28</v>
      </c>
      <c r="N158" s="105">
        <v>2</v>
      </c>
      <c r="O158" s="72" t="s">
        <v>657</v>
      </c>
      <c r="P158" s="39" t="s">
        <v>615</v>
      </c>
      <c r="Q158" s="39" t="s">
        <v>306</v>
      </c>
    </row>
    <row r="159" s="16" customFormat="1" ht="51" customHeight="1" spans="1:17">
      <c r="A159" s="50" t="s">
        <v>58</v>
      </c>
      <c r="B159" s="50" t="s">
        <v>147</v>
      </c>
      <c r="C159" s="50" t="s">
        <v>63</v>
      </c>
      <c r="D159" s="130"/>
      <c r="E159" s="119" t="s">
        <v>658</v>
      </c>
      <c r="F159" s="72" t="s">
        <v>659</v>
      </c>
      <c r="G159" s="39" t="s">
        <v>211</v>
      </c>
      <c r="H159" s="39" t="s">
        <v>212</v>
      </c>
      <c r="I159" s="59">
        <v>36</v>
      </c>
      <c r="J159" s="39">
        <v>36</v>
      </c>
      <c r="K159" s="130"/>
      <c r="L159" s="39" t="s">
        <v>136</v>
      </c>
      <c r="M159" s="39">
        <v>76</v>
      </c>
      <c r="N159" s="105">
        <v>5</v>
      </c>
      <c r="O159" s="72" t="s">
        <v>660</v>
      </c>
      <c r="P159" s="39" t="s">
        <v>615</v>
      </c>
      <c r="Q159" s="39" t="s">
        <v>306</v>
      </c>
    </row>
    <row r="160" s="16" customFormat="1" ht="51" customHeight="1" spans="1:17">
      <c r="A160" s="50" t="s">
        <v>58</v>
      </c>
      <c r="B160" s="50" t="s">
        <v>147</v>
      </c>
      <c r="C160" s="50" t="s">
        <v>63</v>
      </c>
      <c r="D160" s="130"/>
      <c r="E160" s="39" t="s">
        <v>661</v>
      </c>
      <c r="F160" s="72" t="s">
        <v>662</v>
      </c>
      <c r="G160" s="105" t="s">
        <v>341</v>
      </c>
      <c r="H160" s="46" t="s">
        <v>663</v>
      </c>
      <c r="I160" s="59">
        <v>26</v>
      </c>
      <c r="J160" s="39">
        <v>26</v>
      </c>
      <c r="K160" s="130"/>
      <c r="L160" s="39" t="s">
        <v>136</v>
      </c>
      <c r="M160" s="105">
        <v>26</v>
      </c>
      <c r="N160" s="105">
        <v>2</v>
      </c>
      <c r="O160" s="72" t="s">
        <v>664</v>
      </c>
      <c r="P160" s="39" t="s">
        <v>615</v>
      </c>
      <c r="Q160" s="39" t="s">
        <v>306</v>
      </c>
    </row>
    <row r="161" s="16" customFormat="1" ht="51" customHeight="1" spans="1:17">
      <c r="A161" s="50" t="s">
        <v>58</v>
      </c>
      <c r="B161" s="50" t="s">
        <v>147</v>
      </c>
      <c r="C161" s="50" t="s">
        <v>63</v>
      </c>
      <c r="D161" s="130"/>
      <c r="E161" s="39" t="s">
        <v>665</v>
      </c>
      <c r="F161" s="72" t="s">
        <v>666</v>
      </c>
      <c r="G161" s="39" t="s">
        <v>583</v>
      </c>
      <c r="H161" s="39" t="s">
        <v>667</v>
      </c>
      <c r="I161" s="59">
        <v>40</v>
      </c>
      <c r="J161" s="39">
        <v>40</v>
      </c>
      <c r="K161" s="130"/>
      <c r="L161" s="39" t="s">
        <v>136</v>
      </c>
      <c r="M161" s="39">
        <v>28</v>
      </c>
      <c r="N161" s="105">
        <v>4</v>
      </c>
      <c r="O161" s="72" t="s">
        <v>668</v>
      </c>
      <c r="P161" s="39" t="s">
        <v>615</v>
      </c>
      <c r="Q161" s="39" t="s">
        <v>306</v>
      </c>
    </row>
    <row r="162" s="16" customFormat="1" ht="51" customHeight="1" spans="1:17">
      <c r="A162" s="50" t="s">
        <v>58</v>
      </c>
      <c r="B162" s="50" t="s">
        <v>147</v>
      </c>
      <c r="C162" s="50" t="s">
        <v>63</v>
      </c>
      <c r="D162" s="130"/>
      <c r="E162" s="119" t="s">
        <v>669</v>
      </c>
      <c r="F162" s="132" t="s">
        <v>670</v>
      </c>
      <c r="G162" s="39" t="s">
        <v>420</v>
      </c>
      <c r="H162" s="39" t="s">
        <v>656</v>
      </c>
      <c r="I162" s="59">
        <v>28</v>
      </c>
      <c r="J162" s="105">
        <v>28</v>
      </c>
      <c r="K162" s="130"/>
      <c r="L162" s="39" t="s">
        <v>136</v>
      </c>
      <c r="M162" s="39">
        <v>68</v>
      </c>
      <c r="N162" s="105">
        <v>8</v>
      </c>
      <c r="O162" s="72" t="s">
        <v>671</v>
      </c>
      <c r="P162" s="39" t="s">
        <v>615</v>
      </c>
      <c r="Q162" s="39" t="s">
        <v>306</v>
      </c>
    </row>
    <row r="163" s="16" customFormat="1" ht="51" customHeight="1" spans="1:17">
      <c r="A163" s="50" t="s">
        <v>58</v>
      </c>
      <c r="B163" s="50" t="s">
        <v>147</v>
      </c>
      <c r="C163" s="50" t="s">
        <v>63</v>
      </c>
      <c r="D163" s="130"/>
      <c r="E163" s="39" t="s">
        <v>672</v>
      </c>
      <c r="F163" s="72" t="s">
        <v>673</v>
      </c>
      <c r="G163" s="39" t="s">
        <v>265</v>
      </c>
      <c r="H163" s="39" t="s">
        <v>571</v>
      </c>
      <c r="I163" s="59">
        <v>198</v>
      </c>
      <c r="J163" s="39">
        <v>198</v>
      </c>
      <c r="K163" s="130"/>
      <c r="L163" s="39" t="s">
        <v>136</v>
      </c>
      <c r="M163" s="39">
        <v>165</v>
      </c>
      <c r="N163" s="39">
        <v>18</v>
      </c>
      <c r="O163" s="72" t="s">
        <v>674</v>
      </c>
      <c r="P163" s="39" t="s">
        <v>615</v>
      </c>
      <c r="Q163" s="39" t="s">
        <v>306</v>
      </c>
    </row>
    <row r="164" s="16" customFormat="1" ht="51" customHeight="1" spans="1:17">
      <c r="A164" s="48" t="s">
        <v>58</v>
      </c>
      <c r="B164" s="48" t="s">
        <v>147</v>
      </c>
      <c r="C164" s="48" t="s">
        <v>63</v>
      </c>
      <c r="D164" s="133"/>
      <c r="E164" s="134" t="s">
        <v>675</v>
      </c>
      <c r="F164" s="135" t="s">
        <v>676</v>
      </c>
      <c r="G164" s="134" t="s">
        <v>206</v>
      </c>
      <c r="H164" s="134" t="s">
        <v>677</v>
      </c>
      <c r="I164" s="59">
        <v>30</v>
      </c>
      <c r="J164" s="145">
        <v>30</v>
      </c>
      <c r="K164" s="130"/>
      <c r="L164" s="39" t="s">
        <v>136</v>
      </c>
      <c r="M164" s="134">
        <v>19</v>
      </c>
      <c r="N164" s="145">
        <v>1</v>
      </c>
      <c r="O164" s="72" t="s">
        <v>678</v>
      </c>
      <c r="P164" s="39" t="s">
        <v>615</v>
      </c>
      <c r="Q164" s="39" t="s">
        <v>306</v>
      </c>
    </row>
    <row r="165" s="16" customFormat="1" ht="51" customHeight="1" spans="1:17">
      <c r="A165" s="50" t="s">
        <v>58</v>
      </c>
      <c r="B165" s="50" t="s">
        <v>147</v>
      </c>
      <c r="C165" s="50" t="s">
        <v>63</v>
      </c>
      <c r="D165" s="130"/>
      <c r="E165" s="39" t="s">
        <v>679</v>
      </c>
      <c r="F165" s="72" t="s">
        <v>680</v>
      </c>
      <c r="G165" s="39" t="s">
        <v>206</v>
      </c>
      <c r="H165" s="39" t="s">
        <v>644</v>
      </c>
      <c r="I165" s="59">
        <v>8</v>
      </c>
      <c r="J165" s="105">
        <v>8</v>
      </c>
      <c r="K165" s="130"/>
      <c r="L165" s="39" t="s">
        <v>136</v>
      </c>
      <c r="M165" s="105">
        <v>37</v>
      </c>
      <c r="N165" s="105">
        <v>2</v>
      </c>
      <c r="O165" s="72" t="s">
        <v>681</v>
      </c>
      <c r="P165" s="39" t="s">
        <v>615</v>
      </c>
      <c r="Q165" s="39" t="s">
        <v>306</v>
      </c>
    </row>
    <row r="166" s="16" customFormat="1" ht="51" customHeight="1" spans="1:17">
      <c r="A166" s="50" t="s">
        <v>58</v>
      </c>
      <c r="B166" s="50" t="s">
        <v>147</v>
      </c>
      <c r="C166" s="50" t="s">
        <v>63</v>
      </c>
      <c r="D166" s="130"/>
      <c r="E166" s="39" t="s">
        <v>682</v>
      </c>
      <c r="F166" s="72" t="s">
        <v>683</v>
      </c>
      <c r="G166" s="39" t="s">
        <v>333</v>
      </c>
      <c r="H166" s="39" t="s">
        <v>684</v>
      </c>
      <c r="I166" s="59">
        <v>18</v>
      </c>
      <c r="J166" s="39">
        <v>18</v>
      </c>
      <c r="K166" s="130"/>
      <c r="L166" s="39" t="s">
        <v>136</v>
      </c>
      <c r="M166" s="39">
        <v>42</v>
      </c>
      <c r="N166" s="39">
        <v>2</v>
      </c>
      <c r="O166" s="72" t="s">
        <v>681</v>
      </c>
      <c r="P166" s="39" t="s">
        <v>615</v>
      </c>
      <c r="Q166" s="39" t="s">
        <v>306</v>
      </c>
    </row>
    <row r="167" s="16" customFormat="1" ht="51" customHeight="1" spans="1:17">
      <c r="A167" s="48" t="s">
        <v>58</v>
      </c>
      <c r="B167" s="48" t="s">
        <v>147</v>
      </c>
      <c r="C167" s="48" t="s">
        <v>63</v>
      </c>
      <c r="D167" s="133"/>
      <c r="E167" s="119" t="s">
        <v>685</v>
      </c>
      <c r="F167" s="72" t="s">
        <v>686</v>
      </c>
      <c r="G167" s="39" t="s">
        <v>420</v>
      </c>
      <c r="H167" s="39" t="s">
        <v>687</v>
      </c>
      <c r="I167" s="59">
        <v>30</v>
      </c>
      <c r="J167" s="105">
        <v>30</v>
      </c>
      <c r="K167" s="130"/>
      <c r="L167" s="39" t="s">
        <v>136</v>
      </c>
      <c r="M167" s="39">
        <v>35</v>
      </c>
      <c r="N167" s="105">
        <v>3</v>
      </c>
      <c r="O167" s="72" t="s">
        <v>688</v>
      </c>
      <c r="P167" s="39" t="s">
        <v>615</v>
      </c>
      <c r="Q167" s="39" t="s">
        <v>306</v>
      </c>
    </row>
    <row r="168" s="16" customFormat="1" ht="51" customHeight="1" spans="1:17">
      <c r="A168" s="51" t="s">
        <v>58</v>
      </c>
      <c r="B168" s="51" t="s">
        <v>147</v>
      </c>
      <c r="C168" s="51" t="s">
        <v>63</v>
      </c>
      <c r="D168" s="136"/>
      <c r="E168" s="39" t="s">
        <v>689</v>
      </c>
      <c r="F168" s="72" t="s">
        <v>690</v>
      </c>
      <c r="G168" s="134" t="s">
        <v>420</v>
      </c>
      <c r="H168" s="39" t="s">
        <v>425</v>
      </c>
      <c r="I168" s="59">
        <v>40</v>
      </c>
      <c r="J168" s="58">
        <v>40</v>
      </c>
      <c r="K168" s="130"/>
      <c r="L168" s="58" t="s">
        <v>136</v>
      </c>
      <c r="M168" s="39">
        <v>22</v>
      </c>
      <c r="N168" s="105">
        <v>2</v>
      </c>
      <c r="O168" s="72" t="s">
        <v>691</v>
      </c>
      <c r="P168" s="58" t="s">
        <v>615</v>
      </c>
      <c r="Q168" s="39" t="s">
        <v>306</v>
      </c>
    </row>
    <row r="169" s="16" customFormat="1" ht="51" customHeight="1" spans="1:17">
      <c r="A169" s="48" t="s">
        <v>58</v>
      </c>
      <c r="B169" s="48" t="s">
        <v>147</v>
      </c>
      <c r="C169" s="48" t="s">
        <v>63</v>
      </c>
      <c r="D169" s="133"/>
      <c r="E169" s="39" t="s">
        <v>692</v>
      </c>
      <c r="F169" s="72" t="s">
        <v>693</v>
      </c>
      <c r="G169" s="39" t="s">
        <v>303</v>
      </c>
      <c r="H169" s="39" t="s">
        <v>694</v>
      </c>
      <c r="I169" s="59">
        <v>41.7235</v>
      </c>
      <c r="J169" s="59">
        <v>41.7235</v>
      </c>
      <c r="K169" s="130"/>
      <c r="L169" s="39" t="s">
        <v>136</v>
      </c>
      <c r="M169" s="39">
        <v>279</v>
      </c>
      <c r="N169" s="39">
        <v>8</v>
      </c>
      <c r="O169" s="72" t="s">
        <v>695</v>
      </c>
      <c r="P169" s="39" t="s">
        <v>615</v>
      </c>
      <c r="Q169" s="39" t="s">
        <v>306</v>
      </c>
    </row>
    <row r="170" s="16" customFormat="1" ht="51" customHeight="1" spans="1:17">
      <c r="A170" s="48" t="s">
        <v>58</v>
      </c>
      <c r="B170" s="48" t="s">
        <v>147</v>
      </c>
      <c r="C170" s="48" t="s">
        <v>63</v>
      </c>
      <c r="D170" s="133"/>
      <c r="E170" s="137" t="s">
        <v>696</v>
      </c>
      <c r="F170" s="72" t="s">
        <v>697</v>
      </c>
      <c r="G170" s="39" t="s">
        <v>420</v>
      </c>
      <c r="H170" s="138" t="s">
        <v>425</v>
      </c>
      <c r="I170" s="59">
        <v>16</v>
      </c>
      <c r="J170" s="138">
        <v>16</v>
      </c>
      <c r="K170" s="130"/>
      <c r="L170" s="39" t="s">
        <v>136</v>
      </c>
      <c r="M170" s="138">
        <v>25</v>
      </c>
      <c r="N170" s="138">
        <v>2</v>
      </c>
      <c r="O170" s="146" t="s">
        <v>698</v>
      </c>
      <c r="P170" s="39" t="s">
        <v>615</v>
      </c>
      <c r="Q170" s="39" t="s">
        <v>306</v>
      </c>
    </row>
    <row r="171" s="17" customFormat="1" ht="89" customHeight="1" spans="1:17">
      <c r="A171" s="48" t="s">
        <v>13</v>
      </c>
      <c r="B171" s="48" t="s">
        <v>15</v>
      </c>
      <c r="C171" s="48" t="s">
        <v>18</v>
      </c>
      <c r="D171" s="133"/>
      <c r="E171" s="40" t="s">
        <v>699</v>
      </c>
      <c r="F171" s="54" t="s">
        <v>700</v>
      </c>
      <c r="G171" s="39" t="s">
        <v>211</v>
      </c>
      <c r="H171" s="39" t="s">
        <v>212</v>
      </c>
      <c r="I171" s="59">
        <v>215</v>
      </c>
      <c r="J171" s="58">
        <v>215</v>
      </c>
      <c r="K171" s="58"/>
      <c r="L171" s="58" t="s">
        <v>136</v>
      </c>
      <c r="M171" s="147">
        <v>357</v>
      </c>
      <c r="N171" s="39">
        <v>28</v>
      </c>
      <c r="O171" s="72" t="s">
        <v>701</v>
      </c>
      <c r="P171" s="39" t="s">
        <v>142</v>
      </c>
      <c r="Q171" s="39" t="s">
        <v>142</v>
      </c>
    </row>
    <row r="172" s="6" customFormat="1" ht="86" customHeight="1" spans="1:17">
      <c r="A172" s="52" t="s">
        <v>58</v>
      </c>
      <c r="B172" s="52" t="s">
        <v>147</v>
      </c>
      <c r="C172" s="39" t="s">
        <v>62</v>
      </c>
      <c r="D172" s="139"/>
      <c r="E172" s="39" t="s">
        <v>702</v>
      </c>
      <c r="F172" s="72" t="s">
        <v>703</v>
      </c>
      <c r="G172" s="39" t="s">
        <v>251</v>
      </c>
      <c r="H172" s="39" t="s">
        <v>704</v>
      </c>
      <c r="I172" s="59">
        <v>20</v>
      </c>
      <c r="J172" s="39">
        <v>20</v>
      </c>
      <c r="K172" s="52"/>
      <c r="L172" s="52" t="s">
        <v>136</v>
      </c>
      <c r="M172" s="52">
        <v>149</v>
      </c>
      <c r="N172" s="52">
        <v>33</v>
      </c>
      <c r="O172" s="72" t="s">
        <v>705</v>
      </c>
      <c r="P172" s="52" t="s">
        <v>706</v>
      </c>
      <c r="Q172" s="149" t="s">
        <v>706</v>
      </c>
    </row>
    <row r="173" s="6" customFormat="1" ht="75" customHeight="1" spans="1:17">
      <c r="A173" s="52" t="s">
        <v>58</v>
      </c>
      <c r="B173" s="52" t="s">
        <v>147</v>
      </c>
      <c r="C173" s="39" t="s">
        <v>62</v>
      </c>
      <c r="D173" s="139"/>
      <c r="E173" s="39" t="s">
        <v>707</v>
      </c>
      <c r="F173" s="72" t="s">
        <v>708</v>
      </c>
      <c r="G173" s="39" t="s">
        <v>441</v>
      </c>
      <c r="H173" s="39" t="s">
        <v>334</v>
      </c>
      <c r="I173" s="59">
        <v>49</v>
      </c>
      <c r="J173" s="39">
        <v>49</v>
      </c>
      <c r="K173" s="52"/>
      <c r="L173" s="52" t="s">
        <v>136</v>
      </c>
      <c r="M173" s="52">
        <v>73</v>
      </c>
      <c r="N173" s="52">
        <v>14</v>
      </c>
      <c r="O173" s="72" t="s">
        <v>709</v>
      </c>
      <c r="P173" s="52" t="s">
        <v>706</v>
      </c>
      <c r="Q173" s="149" t="s">
        <v>706</v>
      </c>
    </row>
    <row r="174" s="6" customFormat="1" ht="74" customHeight="1" spans="1:17">
      <c r="A174" s="52" t="s">
        <v>58</v>
      </c>
      <c r="B174" s="52" t="s">
        <v>147</v>
      </c>
      <c r="C174" s="52" t="s">
        <v>226</v>
      </c>
      <c r="D174" s="139"/>
      <c r="E174" s="53" t="s">
        <v>710</v>
      </c>
      <c r="F174" s="86" t="s">
        <v>711</v>
      </c>
      <c r="G174" s="52" t="s">
        <v>216</v>
      </c>
      <c r="H174" s="39" t="s">
        <v>217</v>
      </c>
      <c r="I174" s="59">
        <v>85</v>
      </c>
      <c r="J174" s="39">
        <v>85</v>
      </c>
      <c r="K174" s="52"/>
      <c r="L174" s="52" t="s">
        <v>136</v>
      </c>
      <c r="M174" s="52">
        <v>674</v>
      </c>
      <c r="N174" s="52">
        <v>129</v>
      </c>
      <c r="O174" s="86" t="s">
        <v>712</v>
      </c>
      <c r="P174" s="52" t="s">
        <v>216</v>
      </c>
      <c r="Q174" s="149" t="s">
        <v>138</v>
      </c>
    </row>
    <row r="175" s="4" customFormat="1" ht="83" customHeight="1" spans="1:17">
      <c r="A175" s="52" t="s">
        <v>58</v>
      </c>
      <c r="B175" s="52" t="s">
        <v>147</v>
      </c>
      <c r="C175" s="39" t="s">
        <v>62</v>
      </c>
      <c r="D175" s="139"/>
      <c r="E175" s="39" t="s">
        <v>713</v>
      </c>
      <c r="F175" s="72" t="s">
        <v>714</v>
      </c>
      <c r="G175" s="39" t="s">
        <v>341</v>
      </c>
      <c r="H175" s="39" t="s">
        <v>715</v>
      </c>
      <c r="I175" s="59">
        <v>27</v>
      </c>
      <c r="J175" s="39">
        <v>27</v>
      </c>
      <c r="K175" s="52"/>
      <c r="L175" s="52" t="s">
        <v>136</v>
      </c>
      <c r="M175" s="52">
        <v>23</v>
      </c>
      <c r="N175" s="52">
        <v>8</v>
      </c>
      <c r="O175" s="72" t="s">
        <v>716</v>
      </c>
      <c r="P175" s="52" t="s">
        <v>706</v>
      </c>
      <c r="Q175" s="149" t="s">
        <v>706</v>
      </c>
    </row>
    <row r="176" s="4" customFormat="1" ht="83" customHeight="1" spans="1:17">
      <c r="A176" s="52" t="s">
        <v>58</v>
      </c>
      <c r="B176" s="52" t="s">
        <v>147</v>
      </c>
      <c r="C176" s="39" t="s">
        <v>62</v>
      </c>
      <c r="D176" s="139"/>
      <c r="E176" s="39" t="s">
        <v>717</v>
      </c>
      <c r="F176" s="72" t="s">
        <v>718</v>
      </c>
      <c r="G176" s="40" t="s">
        <v>294</v>
      </c>
      <c r="H176" s="40" t="s">
        <v>719</v>
      </c>
      <c r="I176" s="59">
        <v>48</v>
      </c>
      <c r="J176" s="39">
        <v>48</v>
      </c>
      <c r="K176" s="52"/>
      <c r="L176" s="52" t="s">
        <v>136</v>
      </c>
      <c r="M176" s="52">
        <v>47</v>
      </c>
      <c r="N176" s="52">
        <v>17</v>
      </c>
      <c r="O176" s="72" t="s">
        <v>720</v>
      </c>
      <c r="P176" s="52" t="s">
        <v>706</v>
      </c>
      <c r="Q176" s="149" t="s">
        <v>706</v>
      </c>
    </row>
    <row r="177" s="4" customFormat="1" ht="83" customHeight="1" spans="1:17">
      <c r="A177" s="52" t="s">
        <v>58</v>
      </c>
      <c r="B177" s="52" t="s">
        <v>147</v>
      </c>
      <c r="C177" s="52" t="s">
        <v>226</v>
      </c>
      <c r="D177" s="96"/>
      <c r="E177" s="39" t="s">
        <v>721</v>
      </c>
      <c r="F177" s="72" t="s">
        <v>722</v>
      </c>
      <c r="G177" s="40" t="s">
        <v>216</v>
      </c>
      <c r="H177" s="40" t="s">
        <v>723</v>
      </c>
      <c r="I177" s="59">
        <v>19</v>
      </c>
      <c r="J177" s="39">
        <v>19</v>
      </c>
      <c r="K177" s="147"/>
      <c r="L177" s="52" t="s">
        <v>136</v>
      </c>
      <c r="M177" s="147">
        <v>25</v>
      </c>
      <c r="N177" s="147">
        <v>7</v>
      </c>
      <c r="O177" s="72" t="s">
        <v>724</v>
      </c>
      <c r="P177" s="52" t="s">
        <v>706</v>
      </c>
      <c r="Q177" s="149" t="s">
        <v>706</v>
      </c>
    </row>
    <row r="178" s="4" customFormat="1" ht="83" customHeight="1" spans="1:17">
      <c r="A178" s="52" t="s">
        <v>58</v>
      </c>
      <c r="B178" s="52" t="s">
        <v>147</v>
      </c>
      <c r="C178" s="39" t="s">
        <v>62</v>
      </c>
      <c r="D178" s="96"/>
      <c r="E178" s="39" t="s">
        <v>725</v>
      </c>
      <c r="F178" s="72" t="s">
        <v>726</v>
      </c>
      <c r="G178" s="39" t="s">
        <v>294</v>
      </c>
      <c r="H178" s="39" t="s">
        <v>295</v>
      </c>
      <c r="I178" s="59">
        <v>20</v>
      </c>
      <c r="J178" s="39">
        <v>20</v>
      </c>
      <c r="K178" s="147"/>
      <c r="L178" s="52" t="s">
        <v>136</v>
      </c>
      <c r="M178" s="147">
        <v>35</v>
      </c>
      <c r="N178" s="147">
        <v>12</v>
      </c>
      <c r="O178" s="72" t="s">
        <v>727</v>
      </c>
      <c r="P178" s="52" t="s">
        <v>706</v>
      </c>
      <c r="Q178" s="149" t="s">
        <v>706</v>
      </c>
    </row>
    <row r="179" s="4" customFormat="1" ht="83" customHeight="1" spans="1:17">
      <c r="A179" s="52" t="s">
        <v>58</v>
      </c>
      <c r="B179" s="52" t="s">
        <v>147</v>
      </c>
      <c r="C179" s="39" t="s">
        <v>62</v>
      </c>
      <c r="D179" s="96"/>
      <c r="E179" s="39" t="s">
        <v>728</v>
      </c>
      <c r="F179" s="72" t="s">
        <v>729</v>
      </c>
      <c r="G179" s="52" t="s">
        <v>211</v>
      </c>
      <c r="H179" s="50" t="s">
        <v>730</v>
      </c>
      <c r="I179" s="59">
        <v>20</v>
      </c>
      <c r="J179" s="50">
        <v>20</v>
      </c>
      <c r="K179" s="147"/>
      <c r="L179" s="52" t="s">
        <v>136</v>
      </c>
      <c r="M179" s="147">
        <v>121</v>
      </c>
      <c r="N179" s="147">
        <v>28</v>
      </c>
      <c r="O179" s="72" t="s">
        <v>731</v>
      </c>
      <c r="P179" s="52" t="s">
        <v>706</v>
      </c>
      <c r="Q179" s="149" t="s">
        <v>706</v>
      </c>
    </row>
    <row r="180" s="4" customFormat="1" ht="83" customHeight="1" spans="1:17">
      <c r="A180" s="52" t="s">
        <v>58</v>
      </c>
      <c r="B180" s="52" t="s">
        <v>147</v>
      </c>
      <c r="C180" s="39" t="s">
        <v>62</v>
      </c>
      <c r="D180" s="96"/>
      <c r="E180" s="39" t="s">
        <v>732</v>
      </c>
      <c r="F180" s="72" t="s">
        <v>733</v>
      </c>
      <c r="G180" s="58" t="s">
        <v>235</v>
      </c>
      <c r="H180" s="52" t="s">
        <v>236</v>
      </c>
      <c r="I180" s="59">
        <v>28</v>
      </c>
      <c r="J180" s="39">
        <v>28</v>
      </c>
      <c r="K180" s="147"/>
      <c r="L180" s="52" t="s">
        <v>136</v>
      </c>
      <c r="M180" s="147">
        <v>96</v>
      </c>
      <c r="N180" s="147">
        <v>21</v>
      </c>
      <c r="O180" s="72" t="s">
        <v>734</v>
      </c>
      <c r="P180" s="52" t="s">
        <v>706</v>
      </c>
      <c r="Q180" s="149" t="s">
        <v>706</v>
      </c>
    </row>
    <row r="181" s="4" customFormat="1" ht="83" customHeight="1" spans="1:17">
      <c r="A181" s="52" t="s">
        <v>58</v>
      </c>
      <c r="B181" s="52" t="s">
        <v>147</v>
      </c>
      <c r="C181" s="39" t="s">
        <v>62</v>
      </c>
      <c r="D181" s="96"/>
      <c r="E181" s="39" t="s">
        <v>735</v>
      </c>
      <c r="F181" s="72" t="s">
        <v>736</v>
      </c>
      <c r="G181" s="52" t="s">
        <v>211</v>
      </c>
      <c r="H181" s="40" t="s">
        <v>737</v>
      </c>
      <c r="I181" s="59">
        <v>32</v>
      </c>
      <c r="J181" s="39">
        <v>32</v>
      </c>
      <c r="K181" s="147"/>
      <c r="L181" s="52" t="s">
        <v>136</v>
      </c>
      <c r="M181" s="147">
        <v>16</v>
      </c>
      <c r="N181" s="147">
        <v>5</v>
      </c>
      <c r="O181" s="72" t="s">
        <v>738</v>
      </c>
      <c r="P181" s="52" t="s">
        <v>706</v>
      </c>
      <c r="Q181" s="149" t="s">
        <v>706</v>
      </c>
    </row>
    <row r="182" s="4" customFormat="1" ht="83" customHeight="1" spans="1:17">
      <c r="A182" s="52" t="s">
        <v>58</v>
      </c>
      <c r="B182" s="52" t="s">
        <v>147</v>
      </c>
      <c r="C182" s="39" t="s">
        <v>62</v>
      </c>
      <c r="D182" s="96"/>
      <c r="E182" s="39" t="s">
        <v>739</v>
      </c>
      <c r="F182" s="140" t="s">
        <v>740</v>
      </c>
      <c r="G182" s="39" t="s">
        <v>341</v>
      </c>
      <c r="H182" s="39" t="s">
        <v>408</v>
      </c>
      <c r="I182" s="59">
        <v>21</v>
      </c>
      <c r="J182" s="39">
        <v>21</v>
      </c>
      <c r="K182" s="147"/>
      <c r="L182" s="52" t="s">
        <v>136</v>
      </c>
      <c r="M182" s="147">
        <v>35</v>
      </c>
      <c r="N182" s="147">
        <v>12</v>
      </c>
      <c r="O182" s="148" t="s">
        <v>741</v>
      </c>
      <c r="P182" s="52" t="s">
        <v>706</v>
      </c>
      <c r="Q182" s="149" t="s">
        <v>706</v>
      </c>
    </row>
    <row r="183" s="4" customFormat="1" ht="83" customHeight="1" spans="1:17">
      <c r="A183" s="52" t="s">
        <v>58</v>
      </c>
      <c r="B183" s="52" t="s">
        <v>147</v>
      </c>
      <c r="C183" s="52" t="s">
        <v>226</v>
      </c>
      <c r="D183" s="96"/>
      <c r="E183" s="39" t="s">
        <v>742</v>
      </c>
      <c r="F183" s="72" t="s">
        <v>743</v>
      </c>
      <c r="G183" s="39" t="s">
        <v>441</v>
      </c>
      <c r="H183" s="39" t="s">
        <v>744</v>
      </c>
      <c r="I183" s="59">
        <v>32</v>
      </c>
      <c r="J183" s="39">
        <v>32</v>
      </c>
      <c r="K183" s="147"/>
      <c r="L183" s="52" t="s">
        <v>136</v>
      </c>
      <c r="M183" s="147">
        <v>152</v>
      </c>
      <c r="N183" s="147">
        <v>36</v>
      </c>
      <c r="O183" s="72" t="s">
        <v>745</v>
      </c>
      <c r="P183" s="52" t="s">
        <v>706</v>
      </c>
      <c r="Q183" s="149" t="s">
        <v>706</v>
      </c>
    </row>
    <row r="184" s="4" customFormat="1" ht="83" customHeight="1" spans="1:17">
      <c r="A184" s="52" t="s">
        <v>58</v>
      </c>
      <c r="B184" s="52" t="s">
        <v>147</v>
      </c>
      <c r="C184" s="39" t="s">
        <v>62</v>
      </c>
      <c r="D184" s="96"/>
      <c r="E184" s="141" t="s">
        <v>746</v>
      </c>
      <c r="F184" s="142" t="s">
        <v>747</v>
      </c>
      <c r="G184" s="39" t="s">
        <v>341</v>
      </c>
      <c r="H184" s="39" t="s">
        <v>408</v>
      </c>
      <c r="I184" s="59">
        <v>42</v>
      </c>
      <c r="J184" s="39">
        <v>42</v>
      </c>
      <c r="K184" s="147"/>
      <c r="L184" s="52" t="s">
        <v>136</v>
      </c>
      <c r="M184" s="147">
        <v>26</v>
      </c>
      <c r="N184" s="147">
        <v>8</v>
      </c>
      <c r="O184" s="148" t="s">
        <v>741</v>
      </c>
      <c r="P184" s="52" t="s">
        <v>706</v>
      </c>
      <c r="Q184" s="149" t="s">
        <v>706</v>
      </c>
    </row>
    <row r="185" s="4" customFormat="1" ht="83" customHeight="1" spans="1:17">
      <c r="A185" s="52" t="s">
        <v>58</v>
      </c>
      <c r="B185" s="52" t="s">
        <v>147</v>
      </c>
      <c r="C185" s="39" t="s">
        <v>62</v>
      </c>
      <c r="D185" s="96"/>
      <c r="E185" s="39" t="s">
        <v>748</v>
      </c>
      <c r="F185" s="72" t="s">
        <v>703</v>
      </c>
      <c r="G185" s="39" t="s">
        <v>294</v>
      </c>
      <c r="H185" s="39" t="s">
        <v>648</v>
      </c>
      <c r="I185" s="59">
        <v>20</v>
      </c>
      <c r="J185" s="39">
        <v>20</v>
      </c>
      <c r="K185" s="147"/>
      <c r="L185" s="52" t="s">
        <v>136</v>
      </c>
      <c r="M185" s="147">
        <v>38</v>
      </c>
      <c r="N185" s="147">
        <v>14</v>
      </c>
      <c r="O185" s="72" t="s">
        <v>749</v>
      </c>
      <c r="P185" s="52" t="s">
        <v>706</v>
      </c>
      <c r="Q185" s="149" t="s">
        <v>706</v>
      </c>
    </row>
    <row r="186" s="4" customFormat="1" ht="83" customHeight="1" spans="1:17">
      <c r="A186" s="52" t="s">
        <v>58</v>
      </c>
      <c r="B186" s="52" t="s">
        <v>147</v>
      </c>
      <c r="C186" s="39" t="s">
        <v>62</v>
      </c>
      <c r="D186" s="96"/>
      <c r="E186" s="39" t="s">
        <v>750</v>
      </c>
      <c r="F186" s="72" t="s">
        <v>703</v>
      </c>
      <c r="G186" s="52" t="s">
        <v>211</v>
      </c>
      <c r="H186" s="39" t="s">
        <v>751</v>
      </c>
      <c r="I186" s="59">
        <v>20</v>
      </c>
      <c r="J186" s="39">
        <v>20</v>
      </c>
      <c r="K186" s="147"/>
      <c r="L186" s="52" t="s">
        <v>136</v>
      </c>
      <c r="M186" s="147">
        <v>161</v>
      </c>
      <c r="N186" s="147">
        <v>35</v>
      </c>
      <c r="O186" s="72" t="s">
        <v>752</v>
      </c>
      <c r="P186" s="52" t="s">
        <v>706</v>
      </c>
      <c r="Q186" s="149" t="s">
        <v>706</v>
      </c>
    </row>
    <row r="187" s="4" customFormat="1" ht="83" customHeight="1" spans="1:17">
      <c r="A187" s="52" t="s">
        <v>58</v>
      </c>
      <c r="B187" s="52" t="s">
        <v>147</v>
      </c>
      <c r="C187" s="39" t="s">
        <v>62</v>
      </c>
      <c r="D187" s="96"/>
      <c r="E187" s="39" t="s">
        <v>753</v>
      </c>
      <c r="F187" s="72" t="s">
        <v>703</v>
      </c>
      <c r="G187" s="39" t="s">
        <v>206</v>
      </c>
      <c r="H187" s="39" t="s">
        <v>677</v>
      </c>
      <c r="I187" s="59">
        <v>20</v>
      </c>
      <c r="J187" s="39">
        <v>20</v>
      </c>
      <c r="K187" s="147"/>
      <c r="L187" s="52" t="s">
        <v>136</v>
      </c>
      <c r="M187" s="147">
        <v>38</v>
      </c>
      <c r="N187" s="147">
        <v>13</v>
      </c>
      <c r="O187" s="72" t="s">
        <v>754</v>
      </c>
      <c r="P187" s="52" t="s">
        <v>706</v>
      </c>
      <c r="Q187" s="149" t="s">
        <v>706</v>
      </c>
    </row>
    <row r="188" s="4" customFormat="1" ht="83" customHeight="1" spans="1:17">
      <c r="A188" s="52" t="s">
        <v>58</v>
      </c>
      <c r="B188" s="52" t="s">
        <v>147</v>
      </c>
      <c r="C188" s="39" t="s">
        <v>62</v>
      </c>
      <c r="D188" s="96"/>
      <c r="E188" s="39" t="s">
        <v>755</v>
      </c>
      <c r="F188" s="143" t="s">
        <v>756</v>
      </c>
      <c r="G188" s="39" t="s">
        <v>341</v>
      </c>
      <c r="H188" s="39" t="s">
        <v>621</v>
      </c>
      <c r="I188" s="59">
        <v>28</v>
      </c>
      <c r="J188" s="39">
        <v>28</v>
      </c>
      <c r="K188" s="147"/>
      <c r="L188" s="52" t="s">
        <v>136</v>
      </c>
      <c r="M188" s="147">
        <v>78</v>
      </c>
      <c r="N188" s="147">
        <v>5</v>
      </c>
      <c r="O188" s="72" t="s">
        <v>757</v>
      </c>
      <c r="P188" s="52" t="s">
        <v>706</v>
      </c>
      <c r="Q188" s="149" t="s">
        <v>706</v>
      </c>
    </row>
    <row r="189" s="4" customFormat="1" ht="65" customHeight="1" spans="1:17">
      <c r="A189" s="52" t="s">
        <v>58</v>
      </c>
      <c r="B189" s="52" t="s">
        <v>147</v>
      </c>
      <c r="C189" s="39" t="s">
        <v>62</v>
      </c>
      <c r="D189" s="96"/>
      <c r="E189" s="39" t="s">
        <v>758</v>
      </c>
      <c r="F189" s="72" t="s">
        <v>726</v>
      </c>
      <c r="G189" s="39" t="s">
        <v>206</v>
      </c>
      <c r="H189" s="39" t="s">
        <v>299</v>
      </c>
      <c r="I189" s="59">
        <v>20</v>
      </c>
      <c r="J189" s="39">
        <v>20</v>
      </c>
      <c r="K189" s="147"/>
      <c r="L189" s="52" t="s">
        <v>136</v>
      </c>
      <c r="M189" s="147">
        <v>56</v>
      </c>
      <c r="N189" s="147">
        <v>16</v>
      </c>
      <c r="O189" s="72" t="s">
        <v>759</v>
      </c>
      <c r="P189" s="52" t="s">
        <v>706</v>
      </c>
      <c r="Q189" s="149" t="s">
        <v>706</v>
      </c>
    </row>
    <row r="190" s="4" customFormat="1" ht="81" customHeight="1" spans="1:17">
      <c r="A190" s="52" t="s">
        <v>58</v>
      </c>
      <c r="B190" s="52" t="s">
        <v>147</v>
      </c>
      <c r="C190" s="39" t="s">
        <v>62</v>
      </c>
      <c r="D190" s="96"/>
      <c r="E190" s="50" t="s">
        <v>760</v>
      </c>
      <c r="F190" s="72" t="s">
        <v>703</v>
      </c>
      <c r="G190" s="50" t="s">
        <v>333</v>
      </c>
      <c r="H190" s="50" t="s">
        <v>538</v>
      </c>
      <c r="I190" s="59">
        <v>20</v>
      </c>
      <c r="J190" s="50">
        <v>20</v>
      </c>
      <c r="K190" s="147"/>
      <c r="L190" s="52" t="s">
        <v>136</v>
      </c>
      <c r="M190" s="147">
        <v>116</v>
      </c>
      <c r="N190" s="147">
        <v>27</v>
      </c>
      <c r="O190" s="72" t="s">
        <v>761</v>
      </c>
      <c r="P190" s="52" t="s">
        <v>706</v>
      </c>
      <c r="Q190" s="149" t="s">
        <v>706</v>
      </c>
    </row>
    <row r="191" s="4" customFormat="1" ht="81" customHeight="1" spans="1:17">
      <c r="A191" s="52" t="s">
        <v>58</v>
      </c>
      <c r="B191" s="52" t="s">
        <v>147</v>
      </c>
      <c r="C191" s="39" t="s">
        <v>62</v>
      </c>
      <c r="D191" s="96"/>
      <c r="E191" s="50" t="s">
        <v>762</v>
      </c>
      <c r="F191" s="72" t="s">
        <v>703</v>
      </c>
      <c r="G191" s="50" t="s">
        <v>350</v>
      </c>
      <c r="H191" s="50" t="s">
        <v>763</v>
      </c>
      <c r="I191" s="59">
        <v>20</v>
      </c>
      <c r="J191" s="50">
        <v>20</v>
      </c>
      <c r="K191" s="147"/>
      <c r="L191" s="52" t="s">
        <v>136</v>
      </c>
      <c r="M191" s="147">
        <v>104</v>
      </c>
      <c r="N191" s="147">
        <v>24</v>
      </c>
      <c r="O191" s="72" t="s">
        <v>764</v>
      </c>
      <c r="P191" s="52" t="s">
        <v>706</v>
      </c>
      <c r="Q191" s="149" t="s">
        <v>706</v>
      </c>
    </row>
    <row r="192" s="4" customFormat="1" ht="69" customHeight="1" spans="1:17">
      <c r="A192" s="52" t="s">
        <v>58</v>
      </c>
      <c r="B192" s="52" t="s">
        <v>147</v>
      </c>
      <c r="C192" s="39" t="s">
        <v>63</v>
      </c>
      <c r="D192" s="96"/>
      <c r="E192" s="50" t="s">
        <v>765</v>
      </c>
      <c r="F192" s="72" t="s">
        <v>766</v>
      </c>
      <c r="G192" s="50" t="s">
        <v>294</v>
      </c>
      <c r="H192" s="50" t="s">
        <v>313</v>
      </c>
      <c r="I192" s="59">
        <v>20</v>
      </c>
      <c r="J192" s="50">
        <v>20</v>
      </c>
      <c r="K192" s="147"/>
      <c r="L192" s="52" t="s">
        <v>136</v>
      </c>
      <c r="M192" s="147">
        <v>37</v>
      </c>
      <c r="N192" s="147">
        <v>13</v>
      </c>
      <c r="O192" s="72" t="s">
        <v>767</v>
      </c>
      <c r="P192" s="52" t="s">
        <v>706</v>
      </c>
      <c r="Q192" s="149" t="s">
        <v>706</v>
      </c>
    </row>
    <row r="193" s="4" customFormat="1" ht="81" customHeight="1" spans="1:17">
      <c r="A193" s="52" t="s">
        <v>58</v>
      </c>
      <c r="B193" s="52" t="s">
        <v>147</v>
      </c>
      <c r="C193" s="39" t="s">
        <v>62</v>
      </c>
      <c r="D193" s="96"/>
      <c r="E193" s="50" t="s">
        <v>768</v>
      </c>
      <c r="F193" s="72" t="s">
        <v>703</v>
      </c>
      <c r="G193" s="50" t="s">
        <v>294</v>
      </c>
      <c r="H193" s="50" t="s">
        <v>769</v>
      </c>
      <c r="I193" s="59">
        <v>20</v>
      </c>
      <c r="J193" s="50">
        <v>20</v>
      </c>
      <c r="K193" s="147"/>
      <c r="L193" s="52" t="s">
        <v>136</v>
      </c>
      <c r="M193" s="147">
        <v>132</v>
      </c>
      <c r="N193" s="147">
        <v>27</v>
      </c>
      <c r="O193" s="72" t="s">
        <v>770</v>
      </c>
      <c r="P193" s="52" t="s">
        <v>706</v>
      </c>
      <c r="Q193" s="149" t="s">
        <v>706</v>
      </c>
    </row>
    <row r="194" s="4" customFormat="1" ht="81" customHeight="1" spans="1:17">
      <c r="A194" s="52" t="s">
        <v>58</v>
      </c>
      <c r="B194" s="52" t="s">
        <v>147</v>
      </c>
      <c r="C194" s="39" t="s">
        <v>62</v>
      </c>
      <c r="D194" s="96"/>
      <c r="E194" s="50" t="s">
        <v>771</v>
      </c>
      <c r="F194" s="72" t="s">
        <v>703</v>
      </c>
      <c r="G194" s="50" t="s">
        <v>251</v>
      </c>
      <c r="H194" s="50" t="s">
        <v>772</v>
      </c>
      <c r="I194" s="59">
        <v>20</v>
      </c>
      <c r="J194" s="50">
        <v>20</v>
      </c>
      <c r="K194" s="147"/>
      <c r="L194" s="52" t="s">
        <v>136</v>
      </c>
      <c r="M194" s="147">
        <v>35</v>
      </c>
      <c r="N194" s="147">
        <v>11</v>
      </c>
      <c r="O194" s="72" t="s">
        <v>773</v>
      </c>
      <c r="P194" s="52" t="s">
        <v>706</v>
      </c>
      <c r="Q194" s="149" t="s">
        <v>706</v>
      </c>
    </row>
    <row r="195" s="4" customFormat="1" ht="81" customHeight="1" spans="1:17">
      <c r="A195" s="52" t="s">
        <v>58</v>
      </c>
      <c r="B195" s="52" t="s">
        <v>147</v>
      </c>
      <c r="C195" s="39" t="s">
        <v>62</v>
      </c>
      <c r="D195" s="96"/>
      <c r="E195" s="39" t="s">
        <v>774</v>
      </c>
      <c r="F195" s="72" t="s">
        <v>775</v>
      </c>
      <c r="G195" s="39" t="s">
        <v>294</v>
      </c>
      <c r="H195" s="39" t="s">
        <v>776</v>
      </c>
      <c r="I195" s="59">
        <v>16</v>
      </c>
      <c r="J195" s="39">
        <v>16</v>
      </c>
      <c r="K195" s="147"/>
      <c r="L195" s="52" t="s">
        <v>136</v>
      </c>
      <c r="M195" s="147">
        <v>89</v>
      </c>
      <c r="N195" s="147">
        <v>19</v>
      </c>
      <c r="O195" s="72" t="s">
        <v>777</v>
      </c>
      <c r="P195" s="52" t="s">
        <v>706</v>
      </c>
      <c r="Q195" s="149" t="s">
        <v>706</v>
      </c>
    </row>
    <row r="196" s="4" customFormat="1" ht="60" customHeight="1" spans="1:17">
      <c r="A196" s="52" t="s">
        <v>58</v>
      </c>
      <c r="B196" s="52" t="s">
        <v>147</v>
      </c>
      <c r="C196" s="52" t="s">
        <v>226</v>
      </c>
      <c r="D196" s="96"/>
      <c r="E196" s="39" t="s">
        <v>778</v>
      </c>
      <c r="F196" s="91" t="s">
        <v>779</v>
      </c>
      <c r="G196" s="50" t="s">
        <v>283</v>
      </c>
      <c r="H196" s="39" t="s">
        <v>359</v>
      </c>
      <c r="I196" s="59">
        <v>24</v>
      </c>
      <c r="J196" s="39">
        <v>24</v>
      </c>
      <c r="K196" s="147"/>
      <c r="L196" s="52" t="s">
        <v>136</v>
      </c>
      <c r="M196" s="147">
        <v>34</v>
      </c>
      <c r="N196" s="147">
        <v>12</v>
      </c>
      <c r="O196" s="72" t="s">
        <v>780</v>
      </c>
      <c r="P196" s="52" t="s">
        <v>706</v>
      </c>
      <c r="Q196" s="149" t="s">
        <v>706</v>
      </c>
    </row>
    <row r="197" s="4" customFormat="1" ht="57" customHeight="1" spans="1:17">
      <c r="A197" s="39" t="s">
        <v>13</v>
      </c>
      <c r="B197" s="42" t="s">
        <v>15</v>
      </c>
      <c r="C197" s="67" t="s">
        <v>17</v>
      </c>
      <c r="D197" s="96"/>
      <c r="E197" s="39" t="s">
        <v>781</v>
      </c>
      <c r="F197" s="91" t="s">
        <v>782</v>
      </c>
      <c r="G197" s="50" t="s">
        <v>294</v>
      </c>
      <c r="H197" s="39" t="s">
        <v>317</v>
      </c>
      <c r="I197" s="59">
        <v>28</v>
      </c>
      <c r="J197" s="39">
        <v>28</v>
      </c>
      <c r="K197" s="147"/>
      <c r="L197" s="52" t="s">
        <v>136</v>
      </c>
      <c r="M197" s="147">
        <v>48</v>
      </c>
      <c r="N197" s="147">
        <v>16</v>
      </c>
      <c r="O197" s="72" t="s">
        <v>783</v>
      </c>
      <c r="P197" s="52" t="s">
        <v>706</v>
      </c>
      <c r="Q197" s="149" t="s">
        <v>706</v>
      </c>
    </row>
    <row r="198" s="4" customFormat="1" ht="57" customHeight="1" spans="1:17">
      <c r="A198" s="52" t="s">
        <v>58</v>
      </c>
      <c r="B198" s="52" t="s">
        <v>147</v>
      </c>
      <c r="C198" s="52" t="s">
        <v>226</v>
      </c>
      <c r="D198" s="96"/>
      <c r="E198" s="50" t="s">
        <v>784</v>
      </c>
      <c r="F198" s="44" t="s">
        <v>785</v>
      </c>
      <c r="G198" s="48" t="s">
        <v>341</v>
      </c>
      <c r="H198" s="48" t="s">
        <v>786</v>
      </c>
      <c r="I198" s="59">
        <v>30</v>
      </c>
      <c r="J198" s="50">
        <v>30</v>
      </c>
      <c r="K198" s="147"/>
      <c r="L198" s="52" t="s">
        <v>136</v>
      </c>
      <c r="M198" s="147">
        <v>48</v>
      </c>
      <c r="N198" s="147">
        <v>17</v>
      </c>
      <c r="O198" s="72" t="s">
        <v>787</v>
      </c>
      <c r="P198" s="52" t="s">
        <v>706</v>
      </c>
      <c r="Q198" s="149" t="s">
        <v>706</v>
      </c>
    </row>
    <row r="199" s="4" customFormat="1" ht="57" customHeight="1" spans="1:17">
      <c r="A199" s="52" t="s">
        <v>58</v>
      </c>
      <c r="B199" s="52" t="s">
        <v>147</v>
      </c>
      <c r="C199" s="52" t="s">
        <v>226</v>
      </c>
      <c r="D199" s="96"/>
      <c r="E199" s="50" t="s">
        <v>788</v>
      </c>
      <c r="F199" s="44" t="s">
        <v>789</v>
      </c>
      <c r="G199" s="48" t="s">
        <v>294</v>
      </c>
      <c r="H199" s="48" t="s">
        <v>790</v>
      </c>
      <c r="I199" s="59">
        <v>35</v>
      </c>
      <c r="J199" s="50">
        <v>35</v>
      </c>
      <c r="K199" s="147"/>
      <c r="L199" s="52" t="s">
        <v>136</v>
      </c>
      <c r="M199" s="147">
        <v>36</v>
      </c>
      <c r="N199" s="147">
        <v>11</v>
      </c>
      <c r="O199" s="72" t="s">
        <v>791</v>
      </c>
      <c r="P199" s="52" t="s">
        <v>706</v>
      </c>
      <c r="Q199" s="149" t="s">
        <v>706</v>
      </c>
    </row>
    <row r="200" s="4" customFormat="1" ht="66" customHeight="1" spans="1:17">
      <c r="A200" s="52" t="s">
        <v>58</v>
      </c>
      <c r="B200" s="52" t="s">
        <v>147</v>
      </c>
      <c r="C200" s="52" t="s">
        <v>226</v>
      </c>
      <c r="D200" s="96"/>
      <c r="E200" s="39" t="s">
        <v>792</v>
      </c>
      <c r="F200" s="72" t="s">
        <v>785</v>
      </c>
      <c r="G200" s="52" t="s">
        <v>265</v>
      </c>
      <c r="H200" s="48" t="s">
        <v>266</v>
      </c>
      <c r="I200" s="59">
        <v>30</v>
      </c>
      <c r="J200" s="50">
        <v>30</v>
      </c>
      <c r="K200" s="147"/>
      <c r="L200" s="52" t="s">
        <v>136</v>
      </c>
      <c r="M200" s="147">
        <v>106</v>
      </c>
      <c r="N200" s="147">
        <v>24</v>
      </c>
      <c r="O200" s="72" t="s">
        <v>793</v>
      </c>
      <c r="P200" s="52" t="s">
        <v>706</v>
      </c>
      <c r="Q200" s="149" t="s">
        <v>706</v>
      </c>
    </row>
    <row r="201" s="4" customFormat="1" ht="81" customHeight="1" spans="1:17">
      <c r="A201" s="52" t="s">
        <v>58</v>
      </c>
      <c r="B201" s="52" t="s">
        <v>147</v>
      </c>
      <c r="C201" s="39" t="s">
        <v>62</v>
      </c>
      <c r="D201" s="96"/>
      <c r="E201" s="50" t="s">
        <v>794</v>
      </c>
      <c r="F201" s="72" t="s">
        <v>795</v>
      </c>
      <c r="G201" s="48" t="s">
        <v>251</v>
      </c>
      <c r="H201" s="48" t="s">
        <v>796</v>
      </c>
      <c r="I201" s="59">
        <v>28</v>
      </c>
      <c r="J201" s="50">
        <v>28</v>
      </c>
      <c r="K201" s="147"/>
      <c r="L201" s="52" t="s">
        <v>136</v>
      </c>
      <c r="M201" s="147">
        <v>127</v>
      </c>
      <c r="N201" s="147">
        <v>25</v>
      </c>
      <c r="O201" s="72" t="s">
        <v>797</v>
      </c>
      <c r="P201" s="52" t="s">
        <v>706</v>
      </c>
      <c r="Q201" s="149" t="s">
        <v>706</v>
      </c>
    </row>
    <row r="202" s="4" customFormat="1" ht="69" customHeight="1" spans="1:17">
      <c r="A202" s="52" t="s">
        <v>58</v>
      </c>
      <c r="B202" s="52" t="s">
        <v>147</v>
      </c>
      <c r="C202" s="52" t="s">
        <v>226</v>
      </c>
      <c r="D202" s="96"/>
      <c r="E202" s="50" t="s">
        <v>798</v>
      </c>
      <c r="F202" s="44" t="s">
        <v>799</v>
      </c>
      <c r="G202" s="88" t="s">
        <v>283</v>
      </c>
      <c r="H202" s="88" t="s">
        <v>284</v>
      </c>
      <c r="I202" s="59">
        <v>45</v>
      </c>
      <c r="J202" s="50">
        <v>45</v>
      </c>
      <c r="K202" s="147"/>
      <c r="L202" s="52" t="s">
        <v>136</v>
      </c>
      <c r="M202" s="88">
        <v>386</v>
      </c>
      <c r="N202" s="88">
        <v>68</v>
      </c>
      <c r="O202" s="72" t="s">
        <v>800</v>
      </c>
      <c r="P202" s="88" t="s">
        <v>283</v>
      </c>
      <c r="Q202" s="149" t="s">
        <v>138</v>
      </c>
    </row>
    <row r="203" s="4" customFormat="1" ht="81" customHeight="1" spans="1:17">
      <c r="A203" s="52" t="s">
        <v>58</v>
      </c>
      <c r="B203" s="52" t="s">
        <v>147</v>
      </c>
      <c r="C203" s="52" t="s">
        <v>226</v>
      </c>
      <c r="D203" s="52"/>
      <c r="E203" s="39" t="s">
        <v>801</v>
      </c>
      <c r="F203" s="72" t="s">
        <v>802</v>
      </c>
      <c r="G203" s="52" t="s">
        <v>211</v>
      </c>
      <c r="H203" s="52" t="s">
        <v>509</v>
      </c>
      <c r="I203" s="59">
        <v>26</v>
      </c>
      <c r="J203" s="52">
        <v>26</v>
      </c>
      <c r="K203" s="52"/>
      <c r="L203" s="52" t="s">
        <v>136</v>
      </c>
      <c r="M203" s="52">
        <v>31</v>
      </c>
      <c r="N203" s="52">
        <v>10</v>
      </c>
      <c r="O203" s="72" t="s">
        <v>803</v>
      </c>
      <c r="P203" s="52" t="s">
        <v>706</v>
      </c>
      <c r="Q203" s="149" t="s">
        <v>706</v>
      </c>
    </row>
    <row r="204" s="4" customFormat="1" ht="85" customHeight="1" spans="1:17">
      <c r="A204" s="39" t="s">
        <v>13</v>
      </c>
      <c r="B204" s="39" t="s">
        <v>15</v>
      </c>
      <c r="C204" s="39" t="s">
        <v>18</v>
      </c>
      <c r="D204" s="97"/>
      <c r="E204" s="40" t="s">
        <v>699</v>
      </c>
      <c r="F204" s="54" t="s">
        <v>804</v>
      </c>
      <c r="G204" s="52" t="s">
        <v>211</v>
      </c>
      <c r="H204" s="147" t="s">
        <v>212</v>
      </c>
      <c r="I204" s="59">
        <v>280</v>
      </c>
      <c r="J204" s="59">
        <v>280</v>
      </c>
      <c r="K204" s="114"/>
      <c r="L204" s="147" t="s">
        <v>136</v>
      </c>
      <c r="M204" s="147">
        <v>357</v>
      </c>
      <c r="N204" s="39">
        <v>28</v>
      </c>
      <c r="O204" s="72" t="s">
        <v>701</v>
      </c>
      <c r="P204" s="39" t="s">
        <v>142</v>
      </c>
      <c r="Q204" s="39" t="s">
        <v>142</v>
      </c>
    </row>
    <row r="205" s="18" customFormat="1" ht="78" customHeight="1" spans="1:17">
      <c r="A205" s="39" t="s">
        <v>13</v>
      </c>
      <c r="B205" s="39" t="s">
        <v>15</v>
      </c>
      <c r="C205" s="39" t="s">
        <v>18</v>
      </c>
      <c r="D205" s="39"/>
      <c r="E205" s="40" t="s">
        <v>805</v>
      </c>
      <c r="F205" s="54" t="s">
        <v>806</v>
      </c>
      <c r="G205" s="39" t="s">
        <v>333</v>
      </c>
      <c r="H205" s="39" t="s">
        <v>807</v>
      </c>
      <c r="I205" s="59">
        <v>80</v>
      </c>
      <c r="J205" s="39">
        <v>80</v>
      </c>
      <c r="K205" s="39"/>
      <c r="L205" s="39" t="s">
        <v>136</v>
      </c>
      <c r="M205" s="39">
        <v>80</v>
      </c>
      <c r="N205" s="39">
        <v>34</v>
      </c>
      <c r="O205" s="72" t="s">
        <v>808</v>
      </c>
      <c r="P205" s="39" t="s">
        <v>142</v>
      </c>
      <c r="Q205" s="39" t="s">
        <v>142</v>
      </c>
    </row>
    <row r="206" s="18" customFormat="1" ht="92" customHeight="1" spans="1:17">
      <c r="A206" s="39" t="s">
        <v>13</v>
      </c>
      <c r="B206" s="39" t="s">
        <v>23</v>
      </c>
      <c r="C206" s="39" t="s">
        <v>25</v>
      </c>
      <c r="D206" s="39"/>
      <c r="E206" s="39" t="s">
        <v>809</v>
      </c>
      <c r="F206" s="44" t="s">
        <v>810</v>
      </c>
      <c r="G206" s="52" t="s">
        <v>211</v>
      </c>
      <c r="H206" s="39" t="s">
        <v>388</v>
      </c>
      <c r="I206" s="59">
        <v>77</v>
      </c>
      <c r="J206" s="39">
        <v>77</v>
      </c>
      <c r="K206" s="39"/>
      <c r="L206" s="39" t="s">
        <v>136</v>
      </c>
      <c r="M206" s="39">
        <v>415</v>
      </c>
      <c r="N206" s="39">
        <v>25</v>
      </c>
      <c r="O206" s="44" t="s">
        <v>811</v>
      </c>
      <c r="P206" s="39" t="s">
        <v>142</v>
      </c>
      <c r="Q206" s="39" t="s">
        <v>142</v>
      </c>
    </row>
    <row r="207" s="6" customFormat="1" ht="96" customHeight="1" spans="1:17">
      <c r="A207" s="39" t="s">
        <v>13</v>
      </c>
      <c r="B207" s="42" t="s">
        <v>23</v>
      </c>
      <c r="C207" s="67" t="s">
        <v>26</v>
      </c>
      <c r="D207" s="42"/>
      <c r="E207" s="42" t="s">
        <v>812</v>
      </c>
      <c r="F207" s="81" t="s">
        <v>813</v>
      </c>
      <c r="G207" s="39" t="s">
        <v>333</v>
      </c>
      <c r="H207" s="42" t="s">
        <v>538</v>
      </c>
      <c r="I207" s="59">
        <v>70</v>
      </c>
      <c r="J207" s="46">
        <v>70</v>
      </c>
      <c r="K207" s="39"/>
      <c r="L207" s="89" t="s">
        <v>136</v>
      </c>
      <c r="M207" s="46">
        <v>374</v>
      </c>
      <c r="N207" s="39">
        <v>55</v>
      </c>
      <c r="O207" s="81" t="s">
        <v>814</v>
      </c>
      <c r="P207" s="39" t="s">
        <v>142</v>
      </c>
      <c r="Q207" s="147" t="s">
        <v>142</v>
      </c>
    </row>
    <row r="208" s="6" customFormat="1" ht="96" customHeight="1" spans="1:17">
      <c r="A208" s="39" t="s">
        <v>13</v>
      </c>
      <c r="B208" s="88" t="s">
        <v>15</v>
      </c>
      <c r="C208" s="88" t="s">
        <v>18</v>
      </c>
      <c r="D208" s="43"/>
      <c r="E208" s="43" t="s">
        <v>815</v>
      </c>
      <c r="F208" s="92" t="s">
        <v>816</v>
      </c>
      <c r="G208" s="105" t="s">
        <v>341</v>
      </c>
      <c r="H208" s="105" t="s">
        <v>715</v>
      </c>
      <c r="I208" s="59">
        <v>50</v>
      </c>
      <c r="J208" s="105">
        <v>50</v>
      </c>
      <c r="K208" s="161"/>
      <c r="L208" s="89" t="s">
        <v>136</v>
      </c>
      <c r="M208" s="105">
        <v>281</v>
      </c>
      <c r="N208" s="105">
        <v>43</v>
      </c>
      <c r="O208" s="72" t="s">
        <v>817</v>
      </c>
      <c r="P208" s="39" t="s">
        <v>142</v>
      </c>
      <c r="Q208" s="39" t="s">
        <v>142</v>
      </c>
    </row>
    <row r="209" s="6" customFormat="1" ht="65" customHeight="1" spans="1:17">
      <c r="A209" s="39" t="s">
        <v>13</v>
      </c>
      <c r="B209" s="39" t="s">
        <v>23</v>
      </c>
      <c r="C209" s="39" t="s">
        <v>24</v>
      </c>
      <c r="D209" s="150"/>
      <c r="E209" s="40" t="s">
        <v>818</v>
      </c>
      <c r="F209" s="54" t="s">
        <v>819</v>
      </c>
      <c r="G209" s="150" t="s">
        <v>420</v>
      </c>
      <c r="H209" s="150" t="s">
        <v>579</v>
      </c>
      <c r="I209" s="59">
        <v>150</v>
      </c>
      <c r="J209" s="52">
        <v>150</v>
      </c>
      <c r="K209" s="150"/>
      <c r="L209" s="162" t="s">
        <v>136</v>
      </c>
      <c r="M209" s="150">
        <v>650</v>
      </c>
      <c r="N209" s="150">
        <v>280</v>
      </c>
      <c r="O209" s="72" t="s">
        <v>820</v>
      </c>
      <c r="P209" s="150" t="s">
        <v>420</v>
      </c>
      <c r="Q209" s="147" t="s">
        <v>138</v>
      </c>
    </row>
    <row r="210" s="6" customFormat="1" ht="65" customHeight="1" spans="1:17">
      <c r="A210" s="39" t="s">
        <v>13</v>
      </c>
      <c r="B210" s="39" t="s">
        <v>23</v>
      </c>
      <c r="C210" s="39" t="s">
        <v>27</v>
      </c>
      <c r="D210" s="150"/>
      <c r="E210" s="50" t="s">
        <v>821</v>
      </c>
      <c r="F210" s="44" t="s">
        <v>822</v>
      </c>
      <c r="G210" s="52" t="s">
        <v>211</v>
      </c>
      <c r="H210" s="39" t="s">
        <v>388</v>
      </c>
      <c r="I210" s="59">
        <v>27</v>
      </c>
      <c r="J210" s="50">
        <v>27</v>
      </c>
      <c r="K210" s="150"/>
      <c r="L210" s="162" t="s">
        <v>136</v>
      </c>
      <c r="M210" s="150">
        <v>415</v>
      </c>
      <c r="N210" s="150">
        <v>25</v>
      </c>
      <c r="O210" s="44" t="s">
        <v>823</v>
      </c>
      <c r="P210" s="39" t="s">
        <v>211</v>
      </c>
      <c r="Q210" s="147" t="s">
        <v>142</v>
      </c>
    </row>
    <row r="211" s="6" customFormat="1" ht="65" customHeight="1" spans="1:17">
      <c r="A211" s="48" t="s">
        <v>58</v>
      </c>
      <c r="B211" s="48" t="s">
        <v>147</v>
      </c>
      <c r="C211" s="48" t="s">
        <v>62</v>
      </c>
      <c r="D211" s="150"/>
      <c r="E211" s="50" t="s">
        <v>824</v>
      </c>
      <c r="F211" s="44" t="s">
        <v>825</v>
      </c>
      <c r="G211" s="50" t="s">
        <v>251</v>
      </c>
      <c r="H211" s="39" t="s">
        <v>826</v>
      </c>
      <c r="I211" s="59">
        <v>55</v>
      </c>
      <c r="J211" s="58">
        <v>55</v>
      </c>
      <c r="K211" s="150"/>
      <c r="L211" s="162" t="s">
        <v>136</v>
      </c>
      <c r="M211" s="150">
        <v>325</v>
      </c>
      <c r="N211" s="150">
        <v>69</v>
      </c>
      <c r="O211" s="72" t="s">
        <v>827</v>
      </c>
      <c r="P211" s="50" t="s">
        <v>251</v>
      </c>
      <c r="Q211" s="147" t="s">
        <v>156</v>
      </c>
    </row>
    <row r="212" s="6" customFormat="1" ht="65" customHeight="1" spans="1:17">
      <c r="A212" s="48" t="s">
        <v>58</v>
      </c>
      <c r="B212" s="48" t="s">
        <v>147</v>
      </c>
      <c r="C212" s="48" t="s">
        <v>62</v>
      </c>
      <c r="D212" s="150"/>
      <c r="E212" s="50" t="s">
        <v>828</v>
      </c>
      <c r="F212" s="44" t="s">
        <v>829</v>
      </c>
      <c r="G212" s="50" t="s">
        <v>206</v>
      </c>
      <c r="H212" s="39" t="s">
        <v>207</v>
      </c>
      <c r="I212" s="59">
        <v>50</v>
      </c>
      <c r="J212" s="50">
        <v>50</v>
      </c>
      <c r="K212" s="150"/>
      <c r="L212" s="162" t="s">
        <v>136</v>
      </c>
      <c r="M212" s="150">
        <v>409</v>
      </c>
      <c r="N212" s="150">
        <v>100</v>
      </c>
      <c r="O212" s="117" t="s">
        <v>830</v>
      </c>
      <c r="P212" s="50" t="s">
        <v>206</v>
      </c>
      <c r="Q212" s="147" t="s">
        <v>156</v>
      </c>
    </row>
    <row r="213" s="6" customFormat="1" ht="65" customHeight="1" spans="1:17">
      <c r="A213" s="50" t="s">
        <v>58</v>
      </c>
      <c r="B213" s="50" t="s">
        <v>147</v>
      </c>
      <c r="C213" s="50" t="s">
        <v>63</v>
      </c>
      <c r="D213" s="150"/>
      <c r="E213" s="39" t="s">
        <v>831</v>
      </c>
      <c r="F213" s="72" t="s">
        <v>832</v>
      </c>
      <c r="G213" s="50" t="s">
        <v>350</v>
      </c>
      <c r="H213" s="50" t="s">
        <v>833</v>
      </c>
      <c r="I213" s="59">
        <v>84</v>
      </c>
      <c r="J213" s="58">
        <v>84</v>
      </c>
      <c r="K213" s="150"/>
      <c r="L213" s="162" t="s">
        <v>136</v>
      </c>
      <c r="M213" s="150">
        <v>23</v>
      </c>
      <c r="N213" s="150">
        <v>7</v>
      </c>
      <c r="O213" s="163" t="s">
        <v>834</v>
      </c>
      <c r="P213" s="50" t="s">
        <v>350</v>
      </c>
      <c r="Q213" s="147" t="s">
        <v>306</v>
      </c>
    </row>
    <row r="214" s="6" customFormat="1" ht="65" customHeight="1" spans="1:17">
      <c r="A214" s="48" t="s">
        <v>58</v>
      </c>
      <c r="B214" s="48" t="s">
        <v>147</v>
      </c>
      <c r="C214" s="48" t="s">
        <v>226</v>
      </c>
      <c r="D214" s="150"/>
      <c r="E214" s="39" t="s">
        <v>835</v>
      </c>
      <c r="F214" s="44" t="s">
        <v>836</v>
      </c>
      <c r="G214" s="50" t="s">
        <v>350</v>
      </c>
      <c r="H214" s="50" t="s">
        <v>652</v>
      </c>
      <c r="I214" s="59">
        <v>70</v>
      </c>
      <c r="J214" s="50">
        <v>70</v>
      </c>
      <c r="K214" s="150"/>
      <c r="L214" s="162" t="s">
        <v>136</v>
      </c>
      <c r="M214" s="150">
        <v>415</v>
      </c>
      <c r="N214" s="150">
        <v>25</v>
      </c>
      <c r="O214" s="44" t="s">
        <v>837</v>
      </c>
      <c r="P214" s="50" t="s">
        <v>350</v>
      </c>
      <c r="Q214" s="147" t="s">
        <v>156</v>
      </c>
    </row>
    <row r="215" s="6" customFormat="1" ht="65" customHeight="1" spans="1:17">
      <c r="A215" s="39" t="s">
        <v>13</v>
      </c>
      <c r="B215" s="39" t="s">
        <v>23</v>
      </c>
      <c r="C215" s="48" t="s">
        <v>24</v>
      </c>
      <c r="D215" s="150"/>
      <c r="E215" s="39" t="s">
        <v>838</v>
      </c>
      <c r="F215" s="72" t="s">
        <v>839</v>
      </c>
      <c r="G215" s="50" t="s">
        <v>350</v>
      </c>
      <c r="H215" s="50" t="s">
        <v>530</v>
      </c>
      <c r="I215" s="59">
        <v>28</v>
      </c>
      <c r="J215" s="50">
        <v>28</v>
      </c>
      <c r="K215" s="150"/>
      <c r="L215" s="162" t="s">
        <v>136</v>
      </c>
      <c r="M215" s="150">
        <v>768</v>
      </c>
      <c r="N215" s="150">
        <v>219</v>
      </c>
      <c r="O215" s="54" t="s">
        <v>840</v>
      </c>
      <c r="P215" s="50" t="s">
        <v>350</v>
      </c>
      <c r="Q215" s="147" t="s">
        <v>138</v>
      </c>
    </row>
    <row r="216" s="6" customFormat="1" ht="65" customHeight="1" spans="1:17">
      <c r="A216" s="48" t="s">
        <v>58</v>
      </c>
      <c r="B216" s="48" t="s">
        <v>147</v>
      </c>
      <c r="C216" s="40" t="s">
        <v>41</v>
      </c>
      <c r="D216" s="150"/>
      <c r="E216" s="50" t="s">
        <v>841</v>
      </c>
      <c r="F216" s="44" t="s">
        <v>842</v>
      </c>
      <c r="G216" s="50" t="s">
        <v>420</v>
      </c>
      <c r="H216" s="50" t="s">
        <v>425</v>
      </c>
      <c r="I216" s="59">
        <v>31</v>
      </c>
      <c r="J216" s="50">
        <v>31</v>
      </c>
      <c r="K216" s="150"/>
      <c r="L216" s="162" t="s">
        <v>136</v>
      </c>
      <c r="M216" s="52">
        <v>456</v>
      </c>
      <c r="N216" s="52">
        <v>90</v>
      </c>
      <c r="O216" s="44" t="s">
        <v>843</v>
      </c>
      <c r="P216" s="50" t="s">
        <v>420</v>
      </c>
      <c r="Q216" s="147" t="s">
        <v>156</v>
      </c>
    </row>
    <row r="217" s="6" customFormat="1" ht="65" customHeight="1" spans="1:17">
      <c r="A217" s="39" t="s">
        <v>13</v>
      </c>
      <c r="B217" s="42" t="s">
        <v>15</v>
      </c>
      <c r="C217" s="67" t="s">
        <v>17</v>
      </c>
      <c r="D217" s="150"/>
      <c r="E217" s="39" t="s">
        <v>844</v>
      </c>
      <c r="F217" s="72" t="s">
        <v>845</v>
      </c>
      <c r="G217" s="50" t="s">
        <v>350</v>
      </c>
      <c r="H217" s="50" t="s">
        <v>530</v>
      </c>
      <c r="I217" s="59">
        <v>27</v>
      </c>
      <c r="J217" s="48">
        <v>27</v>
      </c>
      <c r="K217" s="150"/>
      <c r="L217" s="162" t="s">
        <v>136</v>
      </c>
      <c r="M217" s="52">
        <v>268</v>
      </c>
      <c r="N217" s="52">
        <v>33</v>
      </c>
      <c r="O217" s="44" t="s">
        <v>846</v>
      </c>
      <c r="P217" s="50" t="s">
        <v>350</v>
      </c>
      <c r="Q217" s="147" t="s">
        <v>138</v>
      </c>
    </row>
    <row r="218" s="6" customFormat="1" ht="65" customHeight="1" spans="1:17">
      <c r="A218" s="39" t="s">
        <v>58</v>
      </c>
      <c r="B218" s="40" t="s">
        <v>147</v>
      </c>
      <c r="C218" s="40" t="s">
        <v>41</v>
      </c>
      <c r="D218" s="150"/>
      <c r="E218" s="50" t="s">
        <v>847</v>
      </c>
      <c r="F218" s="44" t="s">
        <v>848</v>
      </c>
      <c r="G218" s="50" t="s">
        <v>346</v>
      </c>
      <c r="H218" s="50" t="s">
        <v>849</v>
      </c>
      <c r="I218" s="59">
        <v>45</v>
      </c>
      <c r="J218" s="58">
        <v>45</v>
      </c>
      <c r="K218" s="150"/>
      <c r="L218" s="162" t="s">
        <v>136</v>
      </c>
      <c r="M218" s="52">
        <v>528</v>
      </c>
      <c r="N218" s="52">
        <v>77</v>
      </c>
      <c r="O218" s="44" t="s">
        <v>850</v>
      </c>
      <c r="P218" s="50" t="s">
        <v>346</v>
      </c>
      <c r="Q218" s="147" t="s">
        <v>156</v>
      </c>
    </row>
    <row r="219" s="6" customFormat="1" ht="65" customHeight="1" spans="1:17">
      <c r="A219" s="39" t="s">
        <v>58</v>
      </c>
      <c r="B219" s="40" t="s">
        <v>147</v>
      </c>
      <c r="C219" s="40" t="s">
        <v>41</v>
      </c>
      <c r="D219" s="150"/>
      <c r="E219" s="52" t="s">
        <v>851</v>
      </c>
      <c r="F219" s="91" t="s">
        <v>852</v>
      </c>
      <c r="G219" s="52" t="s">
        <v>564</v>
      </c>
      <c r="H219" s="50" t="s">
        <v>853</v>
      </c>
      <c r="I219" s="59">
        <v>45</v>
      </c>
      <c r="J219" s="39">
        <v>45</v>
      </c>
      <c r="K219" s="150"/>
      <c r="L219" s="162" t="s">
        <v>136</v>
      </c>
      <c r="M219" s="52">
        <v>623</v>
      </c>
      <c r="N219" s="52">
        <v>184</v>
      </c>
      <c r="O219" s="44" t="s">
        <v>854</v>
      </c>
      <c r="P219" s="52" t="s">
        <v>564</v>
      </c>
      <c r="Q219" s="147" t="s">
        <v>156</v>
      </c>
    </row>
    <row r="220" s="6" customFormat="1" ht="65" customHeight="1" spans="1:17">
      <c r="A220" s="39" t="s">
        <v>58</v>
      </c>
      <c r="B220" s="40" t="s">
        <v>147</v>
      </c>
      <c r="C220" s="40" t="s">
        <v>41</v>
      </c>
      <c r="D220" s="151"/>
      <c r="E220" s="39" t="s">
        <v>855</v>
      </c>
      <c r="F220" s="44" t="s">
        <v>856</v>
      </c>
      <c r="G220" s="42" t="s">
        <v>251</v>
      </c>
      <c r="H220" s="59" t="s">
        <v>857</v>
      </c>
      <c r="I220" s="59">
        <v>13</v>
      </c>
      <c r="J220" s="59">
        <v>13</v>
      </c>
      <c r="K220" s="39"/>
      <c r="L220" s="89" t="s">
        <v>136</v>
      </c>
      <c r="M220" s="52">
        <v>439</v>
      </c>
      <c r="N220" s="52">
        <v>99</v>
      </c>
      <c r="O220" s="54" t="s">
        <v>858</v>
      </c>
      <c r="P220" s="59" t="s">
        <v>251</v>
      </c>
      <c r="Q220" s="147" t="s">
        <v>156</v>
      </c>
    </row>
    <row r="221" s="6" customFormat="1" ht="65" customHeight="1" spans="1:17">
      <c r="A221" s="39" t="s">
        <v>58</v>
      </c>
      <c r="B221" s="40" t="s">
        <v>147</v>
      </c>
      <c r="C221" s="41" t="s">
        <v>62</v>
      </c>
      <c r="D221" s="151"/>
      <c r="E221" s="39" t="s">
        <v>859</v>
      </c>
      <c r="F221" s="140" t="s">
        <v>860</v>
      </c>
      <c r="G221" s="42" t="s">
        <v>350</v>
      </c>
      <c r="H221" s="59" t="s">
        <v>652</v>
      </c>
      <c r="I221" s="59">
        <v>28</v>
      </c>
      <c r="J221" s="59">
        <v>28</v>
      </c>
      <c r="K221" s="39"/>
      <c r="L221" s="89" t="s">
        <v>136</v>
      </c>
      <c r="M221" s="52">
        <v>608</v>
      </c>
      <c r="N221" s="52">
        <v>195</v>
      </c>
      <c r="O221" s="148" t="s">
        <v>861</v>
      </c>
      <c r="P221" s="50" t="s">
        <v>350</v>
      </c>
      <c r="Q221" s="147" t="s">
        <v>156</v>
      </c>
    </row>
    <row r="222" s="6" customFormat="1" ht="65" customHeight="1" spans="1:17">
      <c r="A222" s="39" t="s">
        <v>13</v>
      </c>
      <c r="B222" s="42" t="s">
        <v>15</v>
      </c>
      <c r="C222" s="67" t="s">
        <v>17</v>
      </c>
      <c r="D222" s="151"/>
      <c r="E222" s="39" t="s">
        <v>862</v>
      </c>
      <c r="F222" s="44" t="s">
        <v>863</v>
      </c>
      <c r="G222" s="42" t="s">
        <v>482</v>
      </c>
      <c r="H222" s="59" t="s">
        <v>864</v>
      </c>
      <c r="I222" s="59">
        <v>8</v>
      </c>
      <c r="J222" s="59">
        <v>8</v>
      </c>
      <c r="K222" s="39"/>
      <c r="L222" s="89" t="s">
        <v>136</v>
      </c>
      <c r="M222" s="52">
        <v>40</v>
      </c>
      <c r="N222" s="52">
        <v>9</v>
      </c>
      <c r="O222" s="54" t="s">
        <v>865</v>
      </c>
      <c r="P222" s="42" t="s">
        <v>482</v>
      </c>
      <c r="Q222" s="147" t="s">
        <v>138</v>
      </c>
    </row>
    <row r="223" s="6" customFormat="1" ht="78" customHeight="1" spans="1:17">
      <c r="A223" s="39" t="s">
        <v>58</v>
      </c>
      <c r="B223" s="40" t="s">
        <v>147</v>
      </c>
      <c r="C223" s="41" t="s">
        <v>62</v>
      </c>
      <c r="D223" s="42"/>
      <c r="E223" s="50" t="s">
        <v>866</v>
      </c>
      <c r="F223" s="44" t="s">
        <v>867</v>
      </c>
      <c r="G223" s="58" t="s">
        <v>350</v>
      </c>
      <c r="H223" s="50" t="s">
        <v>530</v>
      </c>
      <c r="I223" s="59">
        <v>42</v>
      </c>
      <c r="J223" s="50">
        <v>42</v>
      </c>
      <c r="K223" s="39"/>
      <c r="L223" s="39" t="s">
        <v>136</v>
      </c>
      <c r="M223" s="50">
        <v>771</v>
      </c>
      <c r="N223" s="50">
        <v>229</v>
      </c>
      <c r="O223" s="72" t="s">
        <v>868</v>
      </c>
      <c r="P223" s="50" t="s">
        <v>350</v>
      </c>
      <c r="Q223" s="147" t="s">
        <v>156</v>
      </c>
    </row>
    <row r="224" s="6" customFormat="1" ht="78" customHeight="1" spans="1:17">
      <c r="A224" s="48" t="s">
        <v>58</v>
      </c>
      <c r="B224" s="48" t="s">
        <v>147</v>
      </c>
      <c r="C224" s="48" t="s">
        <v>62</v>
      </c>
      <c r="D224" s="48"/>
      <c r="E224" s="39" t="s">
        <v>869</v>
      </c>
      <c r="F224" s="152" t="s">
        <v>870</v>
      </c>
      <c r="G224" s="58" t="s">
        <v>350</v>
      </c>
      <c r="H224" s="58" t="s">
        <v>871</v>
      </c>
      <c r="I224" s="59">
        <v>42</v>
      </c>
      <c r="J224" s="39">
        <v>42</v>
      </c>
      <c r="K224" s="58"/>
      <c r="L224" s="58" t="s">
        <v>136</v>
      </c>
      <c r="M224" s="39">
        <v>792</v>
      </c>
      <c r="N224" s="39">
        <v>178</v>
      </c>
      <c r="O224" s="91" t="s">
        <v>872</v>
      </c>
      <c r="P224" s="58" t="s">
        <v>350</v>
      </c>
      <c r="Q224" s="42" t="s">
        <v>156</v>
      </c>
    </row>
    <row r="225" s="6" customFormat="1" ht="65" customHeight="1" spans="1:17">
      <c r="A225" s="39" t="s">
        <v>58</v>
      </c>
      <c r="B225" s="40" t="s">
        <v>147</v>
      </c>
      <c r="C225" s="39" t="s">
        <v>62</v>
      </c>
      <c r="D225" s="39"/>
      <c r="E225" s="50" t="s">
        <v>873</v>
      </c>
      <c r="F225" s="44" t="s">
        <v>874</v>
      </c>
      <c r="G225" s="53" t="s">
        <v>206</v>
      </c>
      <c r="H225" s="39" t="s">
        <v>486</v>
      </c>
      <c r="I225" s="59">
        <v>18</v>
      </c>
      <c r="J225" s="50">
        <v>18</v>
      </c>
      <c r="K225" s="39"/>
      <c r="L225" s="39" t="s">
        <v>136</v>
      </c>
      <c r="M225" s="39">
        <v>378</v>
      </c>
      <c r="N225" s="39">
        <v>132</v>
      </c>
      <c r="O225" s="72" t="s">
        <v>875</v>
      </c>
      <c r="P225" s="40" t="s">
        <v>206</v>
      </c>
      <c r="Q225" s="147" t="s">
        <v>156</v>
      </c>
    </row>
    <row r="226" s="6" customFormat="1" ht="74" customHeight="1" spans="1:17">
      <c r="A226" s="39" t="s">
        <v>58</v>
      </c>
      <c r="B226" s="39" t="s">
        <v>147</v>
      </c>
      <c r="C226" s="39" t="s">
        <v>62</v>
      </c>
      <c r="D226" s="39"/>
      <c r="E226" s="39" t="s">
        <v>876</v>
      </c>
      <c r="F226" s="152" t="s">
        <v>870</v>
      </c>
      <c r="G226" s="39" t="s">
        <v>206</v>
      </c>
      <c r="H226" s="39" t="s">
        <v>877</v>
      </c>
      <c r="I226" s="59">
        <v>42</v>
      </c>
      <c r="J226" s="39">
        <v>42</v>
      </c>
      <c r="K226" s="39"/>
      <c r="L226" s="39" t="s">
        <v>136</v>
      </c>
      <c r="M226" s="39">
        <v>550</v>
      </c>
      <c r="N226" s="39">
        <v>84</v>
      </c>
      <c r="O226" s="72" t="s">
        <v>878</v>
      </c>
      <c r="P226" s="39" t="s">
        <v>206</v>
      </c>
      <c r="Q226" s="39" t="s">
        <v>156</v>
      </c>
    </row>
    <row r="227" s="19" customFormat="1" ht="90" customHeight="1" spans="1:17">
      <c r="A227" s="115" t="s">
        <v>58</v>
      </c>
      <c r="B227" s="39" t="s">
        <v>147</v>
      </c>
      <c r="C227" s="67" t="s">
        <v>62</v>
      </c>
      <c r="D227" s="97"/>
      <c r="E227" s="153" t="s">
        <v>879</v>
      </c>
      <c r="F227" s="152" t="s">
        <v>880</v>
      </c>
      <c r="G227" s="40" t="s">
        <v>333</v>
      </c>
      <c r="H227" s="40" t="s">
        <v>684</v>
      </c>
      <c r="I227" s="59">
        <v>45</v>
      </c>
      <c r="J227" s="59">
        <v>45</v>
      </c>
      <c r="K227" s="114"/>
      <c r="L227" s="39" t="s">
        <v>136</v>
      </c>
      <c r="M227" s="53">
        <v>405</v>
      </c>
      <c r="N227" s="53">
        <v>85</v>
      </c>
      <c r="O227" s="164" t="s">
        <v>881</v>
      </c>
      <c r="P227" s="40" t="s">
        <v>333</v>
      </c>
      <c r="Q227" s="48" t="s">
        <v>156</v>
      </c>
    </row>
    <row r="228" s="19" customFormat="1" ht="85" customHeight="1" spans="1:17">
      <c r="A228" s="80" t="s">
        <v>58</v>
      </c>
      <c r="B228" s="80" t="s">
        <v>147</v>
      </c>
      <c r="C228" s="67" t="s">
        <v>62</v>
      </c>
      <c r="D228" s="80"/>
      <c r="E228" s="80" t="s">
        <v>882</v>
      </c>
      <c r="F228" s="154" t="s">
        <v>883</v>
      </c>
      <c r="G228" s="80" t="s">
        <v>251</v>
      </c>
      <c r="H228" s="80" t="s">
        <v>884</v>
      </c>
      <c r="I228" s="59">
        <v>36</v>
      </c>
      <c r="J228" s="80">
        <v>36</v>
      </c>
      <c r="K228" s="165"/>
      <c r="L228" s="42" t="s">
        <v>136</v>
      </c>
      <c r="M228" s="165">
        <v>389</v>
      </c>
      <c r="N228" s="165">
        <v>73</v>
      </c>
      <c r="O228" s="117" t="s">
        <v>885</v>
      </c>
      <c r="P228" s="80" t="s">
        <v>251</v>
      </c>
      <c r="Q228" s="48" t="s">
        <v>156</v>
      </c>
    </row>
    <row r="229" s="19" customFormat="1" ht="85" customHeight="1" spans="1:17">
      <c r="A229" s="42" t="s">
        <v>58</v>
      </c>
      <c r="B229" s="42" t="s">
        <v>147</v>
      </c>
      <c r="C229" s="67" t="s">
        <v>62</v>
      </c>
      <c r="D229" s="42"/>
      <c r="E229" s="42" t="s">
        <v>886</v>
      </c>
      <c r="F229" s="81" t="s">
        <v>887</v>
      </c>
      <c r="G229" s="42" t="s">
        <v>251</v>
      </c>
      <c r="H229" s="42" t="s">
        <v>252</v>
      </c>
      <c r="I229" s="59">
        <v>98</v>
      </c>
      <c r="J229" s="46">
        <v>98</v>
      </c>
      <c r="K229" s="42"/>
      <c r="L229" s="42" t="s">
        <v>136</v>
      </c>
      <c r="M229" s="46">
        <v>378</v>
      </c>
      <c r="N229" s="46">
        <v>72</v>
      </c>
      <c r="O229" s="81" t="s">
        <v>888</v>
      </c>
      <c r="P229" s="42" t="s">
        <v>251</v>
      </c>
      <c r="Q229" s="48" t="s">
        <v>156</v>
      </c>
    </row>
    <row r="230" s="19" customFormat="1" ht="73" customHeight="1" spans="1:17">
      <c r="A230" s="42" t="s">
        <v>58</v>
      </c>
      <c r="B230" s="42" t="s">
        <v>147</v>
      </c>
      <c r="C230" s="67" t="s">
        <v>62</v>
      </c>
      <c r="D230" s="42"/>
      <c r="E230" s="42" t="s">
        <v>889</v>
      </c>
      <c r="F230" s="81" t="s">
        <v>247</v>
      </c>
      <c r="G230" s="42" t="s">
        <v>243</v>
      </c>
      <c r="H230" s="42" t="s">
        <v>437</v>
      </c>
      <c r="I230" s="59">
        <v>28</v>
      </c>
      <c r="J230" s="46">
        <v>28</v>
      </c>
      <c r="K230" s="42"/>
      <c r="L230" s="42" t="s">
        <v>136</v>
      </c>
      <c r="M230" s="46">
        <v>257</v>
      </c>
      <c r="N230" s="46">
        <v>42</v>
      </c>
      <c r="O230" s="81" t="s">
        <v>890</v>
      </c>
      <c r="P230" s="42" t="s">
        <v>243</v>
      </c>
      <c r="Q230" s="48" t="s">
        <v>156</v>
      </c>
    </row>
    <row r="231" s="19" customFormat="1" ht="73" customHeight="1" spans="1:17">
      <c r="A231" s="89" t="s">
        <v>58</v>
      </c>
      <c r="B231" s="89" t="s">
        <v>147</v>
      </c>
      <c r="C231" s="48" t="s">
        <v>62</v>
      </c>
      <c r="D231" s="89"/>
      <c r="E231" s="39" t="s">
        <v>891</v>
      </c>
      <c r="F231" s="44" t="s">
        <v>287</v>
      </c>
      <c r="G231" s="88" t="s">
        <v>283</v>
      </c>
      <c r="H231" s="58" t="s">
        <v>892</v>
      </c>
      <c r="I231" s="59">
        <v>70</v>
      </c>
      <c r="J231" s="89">
        <v>70</v>
      </c>
      <c r="K231" s="89"/>
      <c r="L231" s="89" t="s">
        <v>136</v>
      </c>
      <c r="M231" s="89">
        <v>291</v>
      </c>
      <c r="N231" s="89">
        <v>36</v>
      </c>
      <c r="O231" s="148" t="s">
        <v>893</v>
      </c>
      <c r="P231" s="89" t="s">
        <v>283</v>
      </c>
      <c r="Q231" s="89" t="s">
        <v>156</v>
      </c>
    </row>
    <row r="232" s="19" customFormat="1" ht="73" customHeight="1" spans="1:17">
      <c r="A232" s="89" t="s">
        <v>58</v>
      </c>
      <c r="B232" s="89" t="s">
        <v>147</v>
      </c>
      <c r="C232" s="67" t="s">
        <v>62</v>
      </c>
      <c r="D232" s="89"/>
      <c r="E232" s="89" t="s">
        <v>894</v>
      </c>
      <c r="F232" s="148" t="s">
        <v>895</v>
      </c>
      <c r="G232" s="88" t="s">
        <v>283</v>
      </c>
      <c r="H232" s="89" t="s">
        <v>355</v>
      </c>
      <c r="I232" s="59">
        <v>84</v>
      </c>
      <c r="J232" s="89">
        <v>84</v>
      </c>
      <c r="K232" s="89"/>
      <c r="L232" s="89" t="s">
        <v>136</v>
      </c>
      <c r="M232" s="89">
        <v>426</v>
      </c>
      <c r="N232" s="89">
        <v>63</v>
      </c>
      <c r="O232" s="148" t="s">
        <v>896</v>
      </c>
      <c r="P232" s="89" t="s">
        <v>283</v>
      </c>
      <c r="Q232" s="89" t="s">
        <v>156</v>
      </c>
    </row>
    <row r="233" s="19" customFormat="1" ht="73" customHeight="1" spans="1:17">
      <c r="A233" s="89" t="s">
        <v>58</v>
      </c>
      <c r="B233" s="89" t="s">
        <v>147</v>
      </c>
      <c r="C233" s="67" t="s">
        <v>62</v>
      </c>
      <c r="D233" s="89"/>
      <c r="E233" s="50" t="s">
        <v>897</v>
      </c>
      <c r="F233" s="44" t="s">
        <v>870</v>
      </c>
      <c r="G233" s="58" t="s">
        <v>243</v>
      </c>
      <c r="H233" s="58" t="s">
        <v>429</v>
      </c>
      <c r="I233" s="59">
        <v>42</v>
      </c>
      <c r="J233" s="59">
        <v>42</v>
      </c>
      <c r="K233" s="89"/>
      <c r="L233" s="89" t="s">
        <v>136</v>
      </c>
      <c r="M233" s="89">
        <v>462</v>
      </c>
      <c r="N233" s="89">
        <v>65</v>
      </c>
      <c r="O233" s="148" t="s">
        <v>898</v>
      </c>
      <c r="P233" s="58" t="s">
        <v>243</v>
      </c>
      <c r="Q233" s="89" t="s">
        <v>156</v>
      </c>
    </row>
    <row r="234" s="19" customFormat="1" ht="73" customHeight="1" spans="1:17">
      <c r="A234" s="89" t="s">
        <v>58</v>
      </c>
      <c r="B234" s="89" t="s">
        <v>147</v>
      </c>
      <c r="C234" s="67" t="s">
        <v>62</v>
      </c>
      <c r="D234" s="89"/>
      <c r="E234" s="50" t="s">
        <v>899</v>
      </c>
      <c r="F234" s="44" t="s">
        <v>287</v>
      </c>
      <c r="G234" s="58" t="s">
        <v>341</v>
      </c>
      <c r="H234" s="58" t="s">
        <v>554</v>
      </c>
      <c r="I234" s="59">
        <v>70</v>
      </c>
      <c r="J234" s="59">
        <v>70</v>
      </c>
      <c r="K234" s="89"/>
      <c r="L234" s="89" t="s">
        <v>136</v>
      </c>
      <c r="M234" s="89">
        <v>304</v>
      </c>
      <c r="N234" s="89">
        <v>52</v>
      </c>
      <c r="O234" s="148" t="s">
        <v>900</v>
      </c>
      <c r="P234" s="58" t="s">
        <v>341</v>
      </c>
      <c r="Q234" s="89" t="s">
        <v>156</v>
      </c>
    </row>
    <row r="235" s="19" customFormat="1" ht="73" customHeight="1" spans="1:17">
      <c r="A235" s="89" t="s">
        <v>58</v>
      </c>
      <c r="B235" s="89" t="s">
        <v>147</v>
      </c>
      <c r="C235" s="67" t="s">
        <v>62</v>
      </c>
      <c r="D235" s="89"/>
      <c r="E235" s="50" t="s">
        <v>901</v>
      </c>
      <c r="F235" s="44" t="s">
        <v>870</v>
      </c>
      <c r="G235" s="58" t="s">
        <v>350</v>
      </c>
      <c r="H235" s="58" t="s">
        <v>902</v>
      </c>
      <c r="I235" s="59">
        <v>42</v>
      </c>
      <c r="J235" s="59">
        <v>42</v>
      </c>
      <c r="K235" s="89"/>
      <c r="L235" s="89" t="s">
        <v>136</v>
      </c>
      <c r="M235" s="89">
        <v>225</v>
      </c>
      <c r="N235" s="89">
        <v>80</v>
      </c>
      <c r="O235" s="148" t="s">
        <v>903</v>
      </c>
      <c r="P235" s="58" t="s">
        <v>350</v>
      </c>
      <c r="Q235" s="89" t="s">
        <v>156</v>
      </c>
    </row>
    <row r="236" s="19" customFormat="1" ht="73" customHeight="1" spans="1:17">
      <c r="A236" s="89" t="s">
        <v>58</v>
      </c>
      <c r="B236" s="89" t="s">
        <v>147</v>
      </c>
      <c r="C236" s="67" t="s">
        <v>62</v>
      </c>
      <c r="D236" s="89"/>
      <c r="E236" s="50" t="s">
        <v>904</v>
      </c>
      <c r="F236" s="44" t="s">
        <v>870</v>
      </c>
      <c r="G236" s="58" t="s">
        <v>333</v>
      </c>
      <c r="H236" s="58" t="s">
        <v>905</v>
      </c>
      <c r="I236" s="59">
        <v>42</v>
      </c>
      <c r="J236" s="59">
        <v>42</v>
      </c>
      <c r="K236" s="89"/>
      <c r="L236" s="89" t="s">
        <v>136</v>
      </c>
      <c r="M236" s="89">
        <v>452</v>
      </c>
      <c r="N236" s="89">
        <v>92</v>
      </c>
      <c r="O236" s="148" t="s">
        <v>906</v>
      </c>
      <c r="P236" s="58" t="s">
        <v>333</v>
      </c>
      <c r="Q236" s="89" t="s">
        <v>156</v>
      </c>
    </row>
    <row r="237" s="19" customFormat="1" ht="73" customHeight="1" spans="1:17">
      <c r="A237" s="89" t="s">
        <v>58</v>
      </c>
      <c r="B237" s="89" t="s">
        <v>147</v>
      </c>
      <c r="C237" s="67" t="s">
        <v>62</v>
      </c>
      <c r="D237" s="89"/>
      <c r="E237" s="50" t="s">
        <v>907</v>
      </c>
      <c r="F237" s="44" t="s">
        <v>870</v>
      </c>
      <c r="G237" s="58" t="s">
        <v>216</v>
      </c>
      <c r="H237" s="58" t="s">
        <v>908</v>
      </c>
      <c r="I237" s="59">
        <v>42</v>
      </c>
      <c r="J237" s="59">
        <v>42</v>
      </c>
      <c r="K237" s="89"/>
      <c r="L237" s="89" t="s">
        <v>136</v>
      </c>
      <c r="M237" s="89">
        <v>258</v>
      </c>
      <c r="N237" s="89">
        <v>42</v>
      </c>
      <c r="O237" s="148" t="s">
        <v>909</v>
      </c>
      <c r="P237" s="58" t="s">
        <v>216</v>
      </c>
      <c r="Q237" s="89" t="s">
        <v>156</v>
      </c>
    </row>
    <row r="238" s="19" customFormat="1" ht="73" customHeight="1" spans="1:17">
      <c r="A238" s="48" t="s">
        <v>58</v>
      </c>
      <c r="B238" s="48" t="s">
        <v>147</v>
      </c>
      <c r="C238" s="50" t="s">
        <v>62</v>
      </c>
      <c r="D238" s="155"/>
      <c r="E238" s="50" t="s">
        <v>910</v>
      </c>
      <c r="F238" s="148" t="s">
        <v>287</v>
      </c>
      <c r="G238" s="50" t="s">
        <v>303</v>
      </c>
      <c r="H238" s="50" t="s">
        <v>911</v>
      </c>
      <c r="I238" s="59">
        <v>70</v>
      </c>
      <c r="J238" s="50">
        <v>70</v>
      </c>
      <c r="K238" s="58"/>
      <c r="L238" s="50" t="s">
        <v>136</v>
      </c>
      <c r="M238" s="50">
        <v>831</v>
      </c>
      <c r="N238" s="50">
        <v>35</v>
      </c>
      <c r="O238" s="148" t="s">
        <v>912</v>
      </c>
      <c r="P238" s="50" t="s">
        <v>303</v>
      </c>
      <c r="Q238" s="44" t="s">
        <v>156</v>
      </c>
    </row>
    <row r="239" s="19" customFormat="1" ht="73" customHeight="1" spans="1:17">
      <c r="A239" s="52" t="s">
        <v>58</v>
      </c>
      <c r="B239" s="53" t="s">
        <v>147</v>
      </c>
      <c r="C239" s="67" t="s">
        <v>62</v>
      </c>
      <c r="D239" s="42"/>
      <c r="E239" s="52" t="s">
        <v>913</v>
      </c>
      <c r="F239" s="44" t="s">
        <v>870</v>
      </c>
      <c r="G239" s="52" t="s">
        <v>211</v>
      </c>
      <c r="H239" s="39" t="s">
        <v>379</v>
      </c>
      <c r="I239" s="59">
        <v>42</v>
      </c>
      <c r="J239" s="52">
        <v>42</v>
      </c>
      <c r="K239" s="52"/>
      <c r="L239" s="53" t="s">
        <v>136</v>
      </c>
      <c r="M239" s="39">
        <v>344</v>
      </c>
      <c r="N239" s="39">
        <v>54</v>
      </c>
      <c r="O239" s="72" t="s">
        <v>914</v>
      </c>
      <c r="P239" s="52" t="s">
        <v>211</v>
      </c>
      <c r="Q239" s="39" t="s">
        <v>156</v>
      </c>
    </row>
    <row r="240" s="19" customFormat="1" ht="73" customHeight="1" spans="1:17">
      <c r="A240" s="52" t="s">
        <v>58</v>
      </c>
      <c r="B240" s="53" t="s">
        <v>147</v>
      </c>
      <c r="C240" s="67" t="s">
        <v>62</v>
      </c>
      <c r="D240" s="42"/>
      <c r="E240" s="39" t="s">
        <v>915</v>
      </c>
      <c r="F240" s="44" t="s">
        <v>916</v>
      </c>
      <c r="G240" s="52" t="s">
        <v>211</v>
      </c>
      <c r="H240" s="39" t="s">
        <v>737</v>
      </c>
      <c r="I240" s="59">
        <v>60</v>
      </c>
      <c r="J240" s="52">
        <v>60</v>
      </c>
      <c r="K240" s="52"/>
      <c r="L240" s="53" t="s">
        <v>136</v>
      </c>
      <c r="M240" s="39">
        <v>395</v>
      </c>
      <c r="N240" s="39">
        <v>36</v>
      </c>
      <c r="O240" s="148" t="s">
        <v>917</v>
      </c>
      <c r="P240" s="52" t="s">
        <v>211</v>
      </c>
      <c r="Q240" s="39" t="s">
        <v>156</v>
      </c>
    </row>
    <row r="241" s="19" customFormat="1" ht="73" customHeight="1" spans="1:17">
      <c r="A241" s="52" t="s">
        <v>58</v>
      </c>
      <c r="B241" s="39" t="s">
        <v>147</v>
      </c>
      <c r="C241" s="42" t="s">
        <v>62</v>
      </c>
      <c r="D241" s="42"/>
      <c r="E241" s="53" t="s">
        <v>918</v>
      </c>
      <c r="F241" s="54" t="s">
        <v>870</v>
      </c>
      <c r="G241" s="53" t="s">
        <v>294</v>
      </c>
      <c r="H241" s="53" t="s">
        <v>919</v>
      </c>
      <c r="I241" s="59">
        <v>42</v>
      </c>
      <c r="J241" s="40">
        <v>42</v>
      </c>
      <c r="K241" s="40"/>
      <c r="L241" s="53" t="s">
        <v>136</v>
      </c>
      <c r="M241" s="40">
        <v>421</v>
      </c>
      <c r="N241" s="40">
        <v>73</v>
      </c>
      <c r="O241" s="86" t="s">
        <v>920</v>
      </c>
      <c r="P241" s="53" t="s">
        <v>294</v>
      </c>
      <c r="Q241" s="42" t="s">
        <v>156</v>
      </c>
    </row>
    <row r="242" s="19" customFormat="1" ht="73" customHeight="1" spans="1:17">
      <c r="A242" s="52" t="s">
        <v>58</v>
      </c>
      <c r="B242" s="39" t="s">
        <v>147</v>
      </c>
      <c r="C242" s="42" t="s">
        <v>62</v>
      </c>
      <c r="D242" s="39"/>
      <c r="E242" s="53" t="s">
        <v>717</v>
      </c>
      <c r="F242" s="91" t="s">
        <v>921</v>
      </c>
      <c r="G242" s="46" t="s">
        <v>294</v>
      </c>
      <c r="H242" s="39" t="s">
        <v>719</v>
      </c>
      <c r="I242" s="59">
        <v>28</v>
      </c>
      <c r="J242" s="52">
        <v>28</v>
      </c>
      <c r="K242" s="46"/>
      <c r="L242" s="39" t="s">
        <v>136</v>
      </c>
      <c r="M242" s="52">
        <v>496</v>
      </c>
      <c r="N242" s="52">
        <v>48</v>
      </c>
      <c r="O242" s="91" t="s">
        <v>922</v>
      </c>
      <c r="P242" s="46" t="s">
        <v>294</v>
      </c>
      <c r="Q242" s="42" t="s">
        <v>156</v>
      </c>
    </row>
    <row r="243" s="19" customFormat="1" ht="73" customHeight="1" spans="1:17">
      <c r="A243" s="52" t="s">
        <v>58</v>
      </c>
      <c r="B243" s="39" t="s">
        <v>147</v>
      </c>
      <c r="C243" s="42" t="s">
        <v>62</v>
      </c>
      <c r="D243" s="39"/>
      <c r="E243" s="52" t="s">
        <v>923</v>
      </c>
      <c r="F243" s="44" t="s">
        <v>747</v>
      </c>
      <c r="G243" s="50" t="s">
        <v>265</v>
      </c>
      <c r="H243" s="39" t="s">
        <v>924</v>
      </c>
      <c r="I243" s="59">
        <v>42</v>
      </c>
      <c r="J243" s="59">
        <v>42</v>
      </c>
      <c r="K243" s="46"/>
      <c r="L243" s="39" t="s">
        <v>136</v>
      </c>
      <c r="M243" s="52">
        <v>383</v>
      </c>
      <c r="N243" s="52">
        <v>75</v>
      </c>
      <c r="O243" s="72" t="s">
        <v>925</v>
      </c>
      <c r="P243" s="50" t="s">
        <v>265</v>
      </c>
      <c r="Q243" s="42" t="s">
        <v>138</v>
      </c>
    </row>
    <row r="244" s="19" customFormat="1" ht="73" customHeight="1" spans="1:17">
      <c r="A244" s="52" t="s">
        <v>58</v>
      </c>
      <c r="B244" s="39" t="s">
        <v>147</v>
      </c>
      <c r="C244" s="42" t="s">
        <v>62</v>
      </c>
      <c r="D244" s="50"/>
      <c r="E244" s="50" t="s">
        <v>926</v>
      </c>
      <c r="F244" s="44" t="s">
        <v>287</v>
      </c>
      <c r="G244" s="50" t="s">
        <v>265</v>
      </c>
      <c r="H244" s="50" t="s">
        <v>927</v>
      </c>
      <c r="I244" s="59">
        <v>70</v>
      </c>
      <c r="J244" s="50">
        <v>70</v>
      </c>
      <c r="K244" s="50"/>
      <c r="L244" s="42" t="s">
        <v>136</v>
      </c>
      <c r="M244" s="50">
        <v>469</v>
      </c>
      <c r="N244" s="50">
        <v>81</v>
      </c>
      <c r="O244" s="44" t="s">
        <v>928</v>
      </c>
      <c r="P244" s="50" t="s">
        <v>265</v>
      </c>
      <c r="Q244" s="42" t="s">
        <v>156</v>
      </c>
    </row>
    <row r="245" s="19" customFormat="1" ht="73" customHeight="1" spans="1:17">
      <c r="A245" s="48" t="s">
        <v>58</v>
      </c>
      <c r="B245" s="48" t="s">
        <v>147</v>
      </c>
      <c r="C245" s="42" t="s">
        <v>62</v>
      </c>
      <c r="D245" s="156"/>
      <c r="E245" s="50" t="s">
        <v>929</v>
      </c>
      <c r="F245" s="44" t="s">
        <v>930</v>
      </c>
      <c r="G245" s="58" t="s">
        <v>235</v>
      </c>
      <c r="H245" s="48" t="s">
        <v>456</v>
      </c>
      <c r="I245" s="59">
        <v>35</v>
      </c>
      <c r="J245" s="46">
        <v>35</v>
      </c>
      <c r="K245" s="48"/>
      <c r="L245" s="48" t="s">
        <v>136</v>
      </c>
      <c r="M245" s="46">
        <v>455</v>
      </c>
      <c r="N245" s="48">
        <v>55</v>
      </c>
      <c r="O245" s="44" t="s">
        <v>931</v>
      </c>
      <c r="P245" s="42" t="s">
        <v>706</v>
      </c>
      <c r="Q245" s="42" t="s">
        <v>706</v>
      </c>
    </row>
    <row r="246" s="19" customFormat="1" ht="73" customHeight="1" spans="1:17">
      <c r="A246" s="39" t="s">
        <v>13</v>
      </c>
      <c r="B246" s="48" t="s">
        <v>15</v>
      </c>
      <c r="C246" s="42" t="s">
        <v>17</v>
      </c>
      <c r="D246" s="156"/>
      <c r="E246" s="50" t="s">
        <v>932</v>
      </c>
      <c r="F246" s="44" t="s">
        <v>933</v>
      </c>
      <c r="G246" s="50" t="s">
        <v>583</v>
      </c>
      <c r="H246" s="50" t="s">
        <v>934</v>
      </c>
      <c r="I246" s="59">
        <v>98</v>
      </c>
      <c r="J246" s="48">
        <v>98</v>
      </c>
      <c r="K246" s="48"/>
      <c r="L246" s="48" t="s">
        <v>136</v>
      </c>
      <c r="M246" s="50">
        <v>432</v>
      </c>
      <c r="N246" s="50">
        <v>70</v>
      </c>
      <c r="O246" s="44" t="s">
        <v>935</v>
      </c>
      <c r="P246" s="50" t="s">
        <v>583</v>
      </c>
      <c r="Q246" s="42" t="s">
        <v>138</v>
      </c>
    </row>
    <row r="247" s="19" customFormat="1" ht="73" customHeight="1" spans="1:17">
      <c r="A247" s="50" t="s">
        <v>58</v>
      </c>
      <c r="B247" s="50" t="s">
        <v>147</v>
      </c>
      <c r="C247" s="42" t="s">
        <v>62</v>
      </c>
      <c r="D247" s="50"/>
      <c r="E247" s="50" t="s">
        <v>936</v>
      </c>
      <c r="F247" s="44" t="s">
        <v>937</v>
      </c>
      <c r="G247" s="50" t="s">
        <v>583</v>
      </c>
      <c r="H247" s="58" t="s">
        <v>938</v>
      </c>
      <c r="I247" s="59">
        <v>50</v>
      </c>
      <c r="J247" s="50">
        <v>50</v>
      </c>
      <c r="K247" s="50"/>
      <c r="L247" s="48" t="s">
        <v>136</v>
      </c>
      <c r="M247" s="50">
        <v>220</v>
      </c>
      <c r="N247" s="50">
        <v>44</v>
      </c>
      <c r="O247" s="86" t="s">
        <v>939</v>
      </c>
      <c r="P247" s="50" t="s">
        <v>583</v>
      </c>
      <c r="Q247" s="39" t="s">
        <v>156</v>
      </c>
    </row>
    <row r="248" s="19" customFormat="1" ht="73" customHeight="1" spans="1:17">
      <c r="A248" s="48" t="s">
        <v>58</v>
      </c>
      <c r="B248" s="48" t="s">
        <v>147</v>
      </c>
      <c r="C248" s="48" t="s">
        <v>41</v>
      </c>
      <c r="D248" s="48"/>
      <c r="E248" s="50" t="s">
        <v>940</v>
      </c>
      <c r="F248" s="44" t="s">
        <v>941</v>
      </c>
      <c r="G248" s="48" t="s">
        <v>346</v>
      </c>
      <c r="H248" s="48" t="s">
        <v>942</v>
      </c>
      <c r="I248" s="59">
        <v>27</v>
      </c>
      <c r="J248" s="48">
        <v>27</v>
      </c>
      <c r="K248" s="48"/>
      <c r="L248" s="48" t="s">
        <v>136</v>
      </c>
      <c r="M248" s="48">
        <v>60</v>
      </c>
      <c r="N248" s="48">
        <v>5</v>
      </c>
      <c r="O248" s="54" t="s">
        <v>943</v>
      </c>
      <c r="P248" s="48" t="s">
        <v>346</v>
      </c>
      <c r="Q248" s="48" t="s">
        <v>156</v>
      </c>
    </row>
    <row r="249" s="19" customFormat="1" ht="73" customHeight="1" spans="1:17">
      <c r="A249" s="48" t="s">
        <v>58</v>
      </c>
      <c r="B249" s="52" t="s">
        <v>147</v>
      </c>
      <c r="C249" s="39" t="s">
        <v>62</v>
      </c>
      <c r="D249" s="42"/>
      <c r="E249" s="39" t="s">
        <v>944</v>
      </c>
      <c r="F249" s="44" t="s">
        <v>945</v>
      </c>
      <c r="G249" s="39" t="s">
        <v>420</v>
      </c>
      <c r="H249" s="39" t="s">
        <v>579</v>
      </c>
      <c r="I249" s="59">
        <v>51</v>
      </c>
      <c r="J249" s="48">
        <v>51</v>
      </c>
      <c r="K249" s="39"/>
      <c r="L249" s="46" t="s">
        <v>136</v>
      </c>
      <c r="M249" s="39">
        <v>667</v>
      </c>
      <c r="N249" s="39">
        <v>99</v>
      </c>
      <c r="O249" s="72" t="s">
        <v>946</v>
      </c>
      <c r="P249" s="39" t="s">
        <v>420</v>
      </c>
      <c r="Q249" s="48" t="s">
        <v>156</v>
      </c>
    </row>
    <row r="250" s="19" customFormat="1" ht="73" customHeight="1" spans="1:17">
      <c r="A250" s="39" t="s">
        <v>13</v>
      </c>
      <c r="B250" s="42" t="s">
        <v>15</v>
      </c>
      <c r="C250" s="39" t="s">
        <v>17</v>
      </c>
      <c r="D250" s="42"/>
      <c r="E250" s="50" t="s">
        <v>947</v>
      </c>
      <c r="F250" s="44" t="s">
        <v>948</v>
      </c>
      <c r="G250" s="39" t="s">
        <v>420</v>
      </c>
      <c r="H250" s="39" t="s">
        <v>579</v>
      </c>
      <c r="I250" s="59">
        <v>57</v>
      </c>
      <c r="J250" s="50">
        <v>57</v>
      </c>
      <c r="K250" s="39"/>
      <c r="L250" s="46" t="s">
        <v>136</v>
      </c>
      <c r="M250" s="39">
        <v>667</v>
      </c>
      <c r="N250" s="39">
        <v>99</v>
      </c>
      <c r="O250" s="44" t="s">
        <v>949</v>
      </c>
      <c r="P250" s="39" t="s">
        <v>420</v>
      </c>
      <c r="Q250" s="48" t="s">
        <v>156</v>
      </c>
    </row>
    <row r="251" s="6" customFormat="1" ht="90" customHeight="1" spans="1:17">
      <c r="A251" s="39" t="s">
        <v>13</v>
      </c>
      <c r="B251" s="42" t="s">
        <v>23</v>
      </c>
      <c r="C251" s="42" t="s">
        <v>25</v>
      </c>
      <c r="D251" s="42"/>
      <c r="E251" s="40" t="s">
        <v>950</v>
      </c>
      <c r="F251" s="157" t="s">
        <v>951</v>
      </c>
      <c r="G251" s="58" t="s">
        <v>235</v>
      </c>
      <c r="H251" s="39" t="s">
        <v>952</v>
      </c>
      <c r="I251" s="59">
        <v>205</v>
      </c>
      <c r="J251" s="58">
        <v>205</v>
      </c>
      <c r="K251" s="42"/>
      <c r="L251" s="39" t="s">
        <v>136</v>
      </c>
      <c r="M251" s="39">
        <v>568</v>
      </c>
      <c r="N251" s="39">
        <v>45</v>
      </c>
      <c r="O251" s="166" t="s">
        <v>953</v>
      </c>
      <c r="P251" s="39" t="s">
        <v>235</v>
      </c>
      <c r="Q251" s="39" t="s">
        <v>138</v>
      </c>
    </row>
    <row r="252" s="6" customFormat="1" ht="90" customHeight="1" spans="1:17">
      <c r="A252" s="39" t="s">
        <v>13</v>
      </c>
      <c r="B252" s="42" t="s">
        <v>15</v>
      </c>
      <c r="C252" s="42" t="s">
        <v>19</v>
      </c>
      <c r="D252" s="42"/>
      <c r="E252" s="42" t="s">
        <v>954</v>
      </c>
      <c r="F252" s="51" t="s">
        <v>955</v>
      </c>
      <c r="G252" s="42" t="s">
        <v>243</v>
      </c>
      <c r="H252" s="42" t="s">
        <v>956</v>
      </c>
      <c r="I252" s="59">
        <v>97</v>
      </c>
      <c r="J252" s="46">
        <v>97</v>
      </c>
      <c r="K252" s="42"/>
      <c r="L252" s="40" t="s">
        <v>136</v>
      </c>
      <c r="M252" s="40">
        <v>458</v>
      </c>
      <c r="N252" s="40">
        <v>100</v>
      </c>
      <c r="O252" s="54" t="s">
        <v>957</v>
      </c>
      <c r="P252" s="42" t="s">
        <v>243</v>
      </c>
      <c r="Q252" s="40" t="s">
        <v>138</v>
      </c>
    </row>
    <row r="253" s="6" customFormat="1" ht="68" customHeight="1" spans="1:17">
      <c r="A253" s="39" t="s">
        <v>13</v>
      </c>
      <c r="B253" s="39" t="s">
        <v>15</v>
      </c>
      <c r="C253" s="42" t="s">
        <v>22</v>
      </c>
      <c r="D253" s="42"/>
      <c r="E253" s="39" t="s">
        <v>958</v>
      </c>
      <c r="F253" s="72" t="s">
        <v>959</v>
      </c>
      <c r="G253" s="39" t="s">
        <v>564</v>
      </c>
      <c r="H253" s="39" t="s">
        <v>565</v>
      </c>
      <c r="I253" s="59">
        <v>285</v>
      </c>
      <c r="J253" s="39">
        <v>285</v>
      </c>
      <c r="K253" s="42"/>
      <c r="L253" s="40" t="s">
        <v>136</v>
      </c>
      <c r="M253" s="39">
        <v>581</v>
      </c>
      <c r="N253" s="39">
        <v>155</v>
      </c>
      <c r="O253" s="72" t="s">
        <v>960</v>
      </c>
      <c r="P253" s="39" t="s">
        <v>564</v>
      </c>
      <c r="Q253" s="147" t="s">
        <v>156</v>
      </c>
    </row>
    <row r="254" s="6" customFormat="1" ht="132" customHeight="1" spans="1:17">
      <c r="A254" s="39" t="s">
        <v>13</v>
      </c>
      <c r="B254" s="88" t="s">
        <v>15</v>
      </c>
      <c r="C254" s="88" t="s">
        <v>21</v>
      </c>
      <c r="D254" s="120"/>
      <c r="E254" s="39" t="s">
        <v>961</v>
      </c>
      <c r="F254" s="90" t="s">
        <v>962</v>
      </c>
      <c r="G254" s="88" t="s">
        <v>283</v>
      </c>
      <c r="H254" s="88" t="s">
        <v>283</v>
      </c>
      <c r="I254" s="105">
        <v>300</v>
      </c>
      <c r="J254" s="88"/>
      <c r="K254" s="88">
        <v>300</v>
      </c>
      <c r="L254" s="88" t="s">
        <v>136</v>
      </c>
      <c r="M254" s="127">
        <v>3674</v>
      </c>
      <c r="N254" s="127">
        <v>596</v>
      </c>
      <c r="O254" s="72" t="s">
        <v>963</v>
      </c>
      <c r="P254" s="167" t="s">
        <v>138</v>
      </c>
      <c r="Q254" s="39" t="s">
        <v>138</v>
      </c>
    </row>
    <row r="255" s="6" customFormat="1" ht="132" customHeight="1" spans="1:17">
      <c r="A255" s="39" t="s">
        <v>13</v>
      </c>
      <c r="B255" s="88" t="s">
        <v>15</v>
      </c>
      <c r="C255" s="88" t="s">
        <v>21</v>
      </c>
      <c r="D255" s="89"/>
      <c r="E255" s="39" t="s">
        <v>964</v>
      </c>
      <c r="F255" s="90" t="s">
        <v>965</v>
      </c>
      <c r="G255" s="88" t="s">
        <v>283</v>
      </c>
      <c r="H255" s="88" t="s">
        <v>283</v>
      </c>
      <c r="I255" s="105">
        <v>300</v>
      </c>
      <c r="J255" s="88"/>
      <c r="K255" s="88">
        <v>300</v>
      </c>
      <c r="L255" s="88" t="s">
        <v>136</v>
      </c>
      <c r="M255" s="127">
        <v>3674</v>
      </c>
      <c r="N255" s="127">
        <v>596</v>
      </c>
      <c r="O255" s="72" t="s">
        <v>963</v>
      </c>
      <c r="P255" s="167" t="s">
        <v>138</v>
      </c>
      <c r="Q255" s="39" t="s">
        <v>138</v>
      </c>
    </row>
    <row r="256" s="6" customFormat="1" ht="57" customHeight="1" spans="1:17">
      <c r="A256" s="158" t="s">
        <v>13</v>
      </c>
      <c r="B256" s="158" t="s">
        <v>15</v>
      </c>
      <c r="C256" s="158" t="s">
        <v>17</v>
      </c>
      <c r="D256" s="159"/>
      <c r="E256" s="40" t="s">
        <v>966</v>
      </c>
      <c r="F256" s="160" t="s">
        <v>967</v>
      </c>
      <c r="G256" s="105" t="s">
        <v>216</v>
      </c>
      <c r="H256" s="105" t="s">
        <v>723</v>
      </c>
      <c r="I256" s="59">
        <v>350</v>
      </c>
      <c r="J256" s="105">
        <v>350</v>
      </c>
      <c r="K256" s="105"/>
      <c r="L256" s="105" t="s">
        <v>136</v>
      </c>
      <c r="M256" s="105">
        <v>502</v>
      </c>
      <c r="N256" s="105">
        <v>83</v>
      </c>
      <c r="O256" s="72" t="s">
        <v>968</v>
      </c>
      <c r="P256" s="105" t="s">
        <v>216</v>
      </c>
      <c r="Q256" s="105" t="s">
        <v>138</v>
      </c>
    </row>
    <row r="257" s="6" customFormat="1" ht="72" spans="1:17">
      <c r="A257" s="39" t="s">
        <v>58</v>
      </c>
      <c r="B257" s="39" t="s">
        <v>147</v>
      </c>
      <c r="C257" s="39" t="s">
        <v>62</v>
      </c>
      <c r="D257" s="84"/>
      <c r="E257" s="50" t="s">
        <v>969</v>
      </c>
      <c r="F257" s="160" t="s">
        <v>970</v>
      </c>
      <c r="G257" s="39" t="s">
        <v>243</v>
      </c>
      <c r="H257" s="39" t="s">
        <v>956</v>
      </c>
      <c r="I257" s="59">
        <v>38</v>
      </c>
      <c r="J257" s="105">
        <v>38</v>
      </c>
      <c r="K257" s="84"/>
      <c r="L257" s="105" t="s">
        <v>136</v>
      </c>
      <c r="M257" s="105">
        <v>518</v>
      </c>
      <c r="N257" s="105">
        <v>99</v>
      </c>
      <c r="O257" s="72" t="s">
        <v>971</v>
      </c>
      <c r="P257" s="39" t="s">
        <v>243</v>
      </c>
      <c r="Q257" s="39" t="s">
        <v>156</v>
      </c>
    </row>
    <row r="258" s="6" customFormat="1" ht="60" customHeight="1" spans="1:17">
      <c r="A258" s="158" t="s">
        <v>13</v>
      </c>
      <c r="B258" s="39" t="s">
        <v>15</v>
      </c>
      <c r="C258" s="39" t="s">
        <v>20</v>
      </c>
      <c r="D258" s="39"/>
      <c r="E258" s="50" t="s">
        <v>972</v>
      </c>
      <c r="F258" s="86" t="s">
        <v>973</v>
      </c>
      <c r="G258" s="39" t="s">
        <v>564</v>
      </c>
      <c r="H258" s="39" t="s">
        <v>565</v>
      </c>
      <c r="I258" s="59">
        <v>140</v>
      </c>
      <c r="J258" s="39">
        <v>140</v>
      </c>
      <c r="K258" s="39"/>
      <c r="L258" s="105" t="s">
        <v>136</v>
      </c>
      <c r="M258" s="39">
        <v>581</v>
      </c>
      <c r="N258" s="39">
        <v>152</v>
      </c>
      <c r="O258" s="72" t="s">
        <v>974</v>
      </c>
      <c r="P258" s="39" t="s">
        <v>564</v>
      </c>
      <c r="Q258" s="39" t="s">
        <v>975</v>
      </c>
    </row>
    <row r="259" s="6" customFormat="1" ht="60" spans="1:17">
      <c r="A259" s="168" t="s">
        <v>13</v>
      </c>
      <c r="B259" s="168" t="s">
        <v>15</v>
      </c>
      <c r="C259" s="168" t="s">
        <v>17</v>
      </c>
      <c r="D259" s="84"/>
      <c r="E259" s="50" t="s">
        <v>976</v>
      </c>
      <c r="F259" s="86" t="s">
        <v>977</v>
      </c>
      <c r="G259" s="39" t="s">
        <v>420</v>
      </c>
      <c r="H259" s="39" t="s">
        <v>579</v>
      </c>
      <c r="I259" s="59">
        <v>48</v>
      </c>
      <c r="J259" s="39">
        <v>48</v>
      </c>
      <c r="K259" s="39"/>
      <c r="L259" s="105" t="s">
        <v>136</v>
      </c>
      <c r="M259" s="39">
        <v>75</v>
      </c>
      <c r="N259" s="39">
        <v>15</v>
      </c>
      <c r="O259" s="72" t="s">
        <v>978</v>
      </c>
      <c r="P259" s="39" t="s">
        <v>420</v>
      </c>
      <c r="Q259" s="105" t="s">
        <v>138</v>
      </c>
    </row>
    <row r="260" s="6" customFormat="1" ht="48" spans="1:17">
      <c r="A260" s="168" t="s">
        <v>13</v>
      </c>
      <c r="B260" s="168" t="s">
        <v>15</v>
      </c>
      <c r="C260" s="168" t="s">
        <v>17</v>
      </c>
      <c r="D260" s="169"/>
      <c r="E260" s="169" t="s">
        <v>979</v>
      </c>
      <c r="F260" s="86" t="s">
        <v>980</v>
      </c>
      <c r="G260" s="169" t="s">
        <v>420</v>
      </c>
      <c r="H260" s="169" t="s">
        <v>981</v>
      </c>
      <c r="I260" s="59">
        <v>35</v>
      </c>
      <c r="J260" s="88">
        <v>35</v>
      </c>
      <c r="K260" s="169"/>
      <c r="L260" s="169" t="s">
        <v>136</v>
      </c>
      <c r="M260" s="88">
        <v>79</v>
      </c>
      <c r="N260" s="88">
        <v>12</v>
      </c>
      <c r="O260" s="90" t="s">
        <v>982</v>
      </c>
      <c r="P260" s="169" t="s">
        <v>420</v>
      </c>
      <c r="Q260" s="105" t="s">
        <v>138</v>
      </c>
    </row>
    <row r="261" s="20" customFormat="1" ht="43" customHeight="1" spans="1:17">
      <c r="A261" s="39" t="s">
        <v>114</v>
      </c>
      <c r="B261" s="39" t="s">
        <v>114</v>
      </c>
      <c r="C261" s="39" t="s">
        <v>114</v>
      </c>
      <c r="D261" s="39"/>
      <c r="E261" s="39" t="s">
        <v>983</v>
      </c>
      <c r="F261" s="54" t="s">
        <v>984</v>
      </c>
      <c r="G261" s="40" t="s">
        <v>135</v>
      </c>
      <c r="H261" s="40" t="s">
        <v>135</v>
      </c>
      <c r="I261" s="59">
        <v>43</v>
      </c>
      <c r="J261" s="39">
        <v>43</v>
      </c>
      <c r="K261" s="39"/>
      <c r="L261" s="39" t="s">
        <v>136</v>
      </c>
      <c r="M261" s="39">
        <v>1000</v>
      </c>
      <c r="N261" s="39">
        <v>1000</v>
      </c>
      <c r="O261" s="54" t="s">
        <v>985</v>
      </c>
      <c r="P261" s="40" t="s">
        <v>156</v>
      </c>
      <c r="Q261" s="40" t="s">
        <v>156</v>
      </c>
    </row>
    <row r="262" s="20" customFormat="1" ht="43" customHeight="1" spans="1:17">
      <c r="A262" s="39" t="s">
        <v>114</v>
      </c>
      <c r="B262" s="39" t="s">
        <v>114</v>
      </c>
      <c r="C262" s="39" t="s">
        <v>114</v>
      </c>
      <c r="D262" s="39"/>
      <c r="E262" s="39" t="s">
        <v>986</v>
      </c>
      <c r="F262" s="54" t="s">
        <v>984</v>
      </c>
      <c r="G262" s="40" t="s">
        <v>135</v>
      </c>
      <c r="H262" s="40" t="s">
        <v>135</v>
      </c>
      <c r="I262" s="59">
        <v>17</v>
      </c>
      <c r="J262" s="39">
        <v>17</v>
      </c>
      <c r="K262" s="39"/>
      <c r="L262" s="39" t="s">
        <v>136</v>
      </c>
      <c r="M262" s="39">
        <v>1000</v>
      </c>
      <c r="N262" s="39">
        <v>1000</v>
      </c>
      <c r="O262" s="54" t="s">
        <v>985</v>
      </c>
      <c r="P262" s="40" t="s">
        <v>156</v>
      </c>
      <c r="Q262" s="40" t="s">
        <v>156</v>
      </c>
    </row>
    <row r="263" s="20" customFormat="1" ht="43" customHeight="1" spans="1:17">
      <c r="A263" s="39" t="s">
        <v>114</v>
      </c>
      <c r="B263" s="39" t="s">
        <v>114</v>
      </c>
      <c r="C263" s="39" t="s">
        <v>114</v>
      </c>
      <c r="D263" s="39"/>
      <c r="E263" s="39" t="s">
        <v>987</v>
      </c>
      <c r="F263" s="54" t="s">
        <v>984</v>
      </c>
      <c r="G263" s="40" t="s">
        <v>135</v>
      </c>
      <c r="H263" s="40" t="s">
        <v>135</v>
      </c>
      <c r="I263" s="59">
        <v>92</v>
      </c>
      <c r="J263" s="39">
        <v>92</v>
      </c>
      <c r="K263" s="39"/>
      <c r="L263" s="39" t="s">
        <v>136</v>
      </c>
      <c r="M263" s="39">
        <v>1000</v>
      </c>
      <c r="N263" s="39">
        <v>1000</v>
      </c>
      <c r="O263" s="54" t="s">
        <v>985</v>
      </c>
      <c r="P263" s="40" t="s">
        <v>156</v>
      </c>
      <c r="Q263" s="40" t="s">
        <v>156</v>
      </c>
    </row>
    <row r="264" s="4" customFormat="1" ht="43" customHeight="1" spans="1:17">
      <c r="A264" s="39" t="s">
        <v>114</v>
      </c>
      <c r="B264" s="39" t="s">
        <v>114</v>
      </c>
      <c r="C264" s="39" t="s">
        <v>114</v>
      </c>
      <c r="D264" s="39"/>
      <c r="E264" s="39" t="s">
        <v>988</v>
      </c>
      <c r="F264" s="54" t="s">
        <v>984</v>
      </c>
      <c r="G264" s="40" t="s">
        <v>135</v>
      </c>
      <c r="H264" s="40" t="s">
        <v>135</v>
      </c>
      <c r="I264" s="59">
        <v>110</v>
      </c>
      <c r="J264" s="39">
        <v>110</v>
      </c>
      <c r="K264" s="39"/>
      <c r="L264" s="39" t="s">
        <v>136</v>
      </c>
      <c r="M264" s="39">
        <v>1000</v>
      </c>
      <c r="N264" s="39">
        <v>1000</v>
      </c>
      <c r="O264" s="54" t="s">
        <v>985</v>
      </c>
      <c r="P264" s="40" t="s">
        <v>156</v>
      </c>
      <c r="Q264" s="40" t="s">
        <v>156</v>
      </c>
    </row>
    <row r="265" s="5" customFormat="1" ht="41" customHeight="1" spans="1:17">
      <c r="A265" s="39" t="s">
        <v>84</v>
      </c>
      <c r="B265" s="39" t="s">
        <v>98</v>
      </c>
      <c r="C265" s="46" t="s">
        <v>99</v>
      </c>
      <c r="D265" s="84"/>
      <c r="E265" s="46" t="s">
        <v>989</v>
      </c>
      <c r="F265" s="94" t="s">
        <v>990</v>
      </c>
      <c r="G265" s="40" t="s">
        <v>135</v>
      </c>
      <c r="H265" s="40" t="s">
        <v>135</v>
      </c>
      <c r="I265" s="59">
        <v>4000</v>
      </c>
      <c r="J265" s="173"/>
      <c r="K265" s="46">
        <v>4000</v>
      </c>
      <c r="L265" s="46" t="s">
        <v>136</v>
      </c>
      <c r="M265" s="46" t="s">
        <v>991</v>
      </c>
      <c r="N265" s="46"/>
      <c r="O265" s="94" t="s">
        <v>992</v>
      </c>
      <c r="P265" s="40" t="s">
        <v>993</v>
      </c>
      <c r="Q265" s="40" t="s">
        <v>993</v>
      </c>
    </row>
    <row r="266" s="5" customFormat="1" ht="41" customHeight="1" spans="1:17">
      <c r="A266" s="39" t="s">
        <v>84</v>
      </c>
      <c r="B266" s="39" t="s">
        <v>98</v>
      </c>
      <c r="C266" s="46" t="s">
        <v>101</v>
      </c>
      <c r="D266" s="84"/>
      <c r="E266" s="46" t="s">
        <v>994</v>
      </c>
      <c r="F266" s="94" t="s">
        <v>995</v>
      </c>
      <c r="G266" s="40" t="s">
        <v>135</v>
      </c>
      <c r="H266" s="40" t="s">
        <v>135</v>
      </c>
      <c r="I266" s="59">
        <v>700</v>
      </c>
      <c r="J266" s="173"/>
      <c r="K266" s="46">
        <v>700</v>
      </c>
      <c r="L266" s="46" t="s">
        <v>136</v>
      </c>
      <c r="M266" s="46" t="s">
        <v>996</v>
      </c>
      <c r="N266" s="46"/>
      <c r="O266" s="94" t="s">
        <v>997</v>
      </c>
      <c r="P266" s="40" t="s">
        <v>993</v>
      </c>
      <c r="Q266" s="40" t="s">
        <v>993</v>
      </c>
    </row>
    <row r="267" s="5" customFormat="1" ht="41" customHeight="1" spans="1:17">
      <c r="A267" s="39" t="s">
        <v>84</v>
      </c>
      <c r="B267" s="39" t="s">
        <v>98</v>
      </c>
      <c r="C267" s="46" t="s">
        <v>103</v>
      </c>
      <c r="D267" s="84"/>
      <c r="E267" s="46" t="s">
        <v>998</v>
      </c>
      <c r="F267" s="94" t="s">
        <v>999</v>
      </c>
      <c r="G267" s="40" t="s">
        <v>135</v>
      </c>
      <c r="H267" s="40" t="s">
        <v>135</v>
      </c>
      <c r="I267" s="59">
        <v>680</v>
      </c>
      <c r="J267" s="173"/>
      <c r="K267" s="46">
        <v>680</v>
      </c>
      <c r="L267" s="46" t="s">
        <v>136</v>
      </c>
      <c r="M267" s="46" t="s">
        <v>1000</v>
      </c>
      <c r="N267" s="46"/>
      <c r="O267" s="94" t="s">
        <v>1001</v>
      </c>
      <c r="P267" s="40" t="s">
        <v>993</v>
      </c>
      <c r="Q267" s="40" t="s">
        <v>993</v>
      </c>
    </row>
    <row r="268" s="6" customFormat="1" ht="49" customHeight="1" spans="1:17">
      <c r="A268" s="53" t="s">
        <v>84</v>
      </c>
      <c r="B268" s="58" t="s">
        <v>87</v>
      </c>
      <c r="C268" s="53" t="s">
        <v>1002</v>
      </c>
      <c r="D268" s="111"/>
      <c r="E268" s="39" t="s">
        <v>1003</v>
      </c>
      <c r="F268" s="86" t="s">
        <v>1004</v>
      </c>
      <c r="G268" s="53" t="s">
        <v>135</v>
      </c>
      <c r="H268" s="53" t="s">
        <v>135</v>
      </c>
      <c r="I268" s="59">
        <v>37</v>
      </c>
      <c r="J268" s="111"/>
      <c r="K268" s="53">
        <v>37</v>
      </c>
      <c r="L268" s="58" t="s">
        <v>136</v>
      </c>
      <c r="M268" s="53">
        <v>495</v>
      </c>
      <c r="N268" s="53">
        <v>495</v>
      </c>
      <c r="O268" s="54" t="s">
        <v>1005</v>
      </c>
      <c r="P268" s="58" t="s">
        <v>1006</v>
      </c>
      <c r="Q268" s="58" t="s">
        <v>1006</v>
      </c>
    </row>
    <row r="269" s="6" customFormat="1" ht="49" customHeight="1" spans="1:17">
      <c r="A269" s="53" t="s">
        <v>84</v>
      </c>
      <c r="B269" s="58" t="s">
        <v>87</v>
      </c>
      <c r="C269" s="53" t="s">
        <v>1002</v>
      </c>
      <c r="D269" s="111"/>
      <c r="E269" s="39" t="s">
        <v>1007</v>
      </c>
      <c r="F269" s="86" t="s">
        <v>1008</v>
      </c>
      <c r="G269" s="53" t="s">
        <v>135</v>
      </c>
      <c r="H269" s="53" t="s">
        <v>135</v>
      </c>
      <c r="I269" s="59">
        <v>170</v>
      </c>
      <c r="J269" s="111"/>
      <c r="K269" s="53">
        <v>170</v>
      </c>
      <c r="L269" s="58" t="s">
        <v>136</v>
      </c>
      <c r="M269" s="53">
        <v>1100</v>
      </c>
      <c r="N269" s="53">
        <v>1100</v>
      </c>
      <c r="O269" s="54" t="s">
        <v>1009</v>
      </c>
      <c r="P269" s="58" t="s">
        <v>1006</v>
      </c>
      <c r="Q269" s="58" t="s">
        <v>1006</v>
      </c>
    </row>
    <row r="270" s="6" customFormat="1" ht="49" customHeight="1" spans="1:17">
      <c r="A270" s="53" t="s">
        <v>84</v>
      </c>
      <c r="B270" s="58" t="s">
        <v>87</v>
      </c>
      <c r="C270" s="53" t="s">
        <v>1002</v>
      </c>
      <c r="D270" s="111"/>
      <c r="E270" s="39" t="s">
        <v>1010</v>
      </c>
      <c r="F270" s="86" t="s">
        <v>1011</v>
      </c>
      <c r="G270" s="53" t="s">
        <v>135</v>
      </c>
      <c r="H270" s="53" t="s">
        <v>135</v>
      </c>
      <c r="I270" s="59">
        <v>190</v>
      </c>
      <c r="J270" s="111"/>
      <c r="K270" s="53">
        <v>190</v>
      </c>
      <c r="L270" s="58" t="s">
        <v>136</v>
      </c>
      <c r="M270" s="53">
        <v>1790</v>
      </c>
      <c r="N270" s="53">
        <v>1790</v>
      </c>
      <c r="O270" s="54" t="s">
        <v>1012</v>
      </c>
      <c r="P270" s="58" t="s">
        <v>1006</v>
      </c>
      <c r="Q270" s="58" t="s">
        <v>1006</v>
      </c>
    </row>
    <row r="271" s="6" customFormat="1" ht="49" customHeight="1" spans="1:17">
      <c r="A271" s="53" t="s">
        <v>84</v>
      </c>
      <c r="B271" s="58" t="s">
        <v>87</v>
      </c>
      <c r="C271" s="53" t="s">
        <v>1002</v>
      </c>
      <c r="D271" s="111"/>
      <c r="E271" s="39" t="s">
        <v>1013</v>
      </c>
      <c r="F271" s="86" t="s">
        <v>1014</v>
      </c>
      <c r="G271" s="53" t="s">
        <v>135</v>
      </c>
      <c r="H271" s="53" t="s">
        <v>135</v>
      </c>
      <c r="I271" s="59">
        <v>130</v>
      </c>
      <c r="J271" s="111"/>
      <c r="K271" s="53">
        <v>130</v>
      </c>
      <c r="L271" s="58" t="s">
        <v>136</v>
      </c>
      <c r="M271" s="53">
        <v>1200</v>
      </c>
      <c r="N271" s="53">
        <v>1200</v>
      </c>
      <c r="O271" s="54" t="s">
        <v>1015</v>
      </c>
      <c r="P271" s="58" t="s">
        <v>1006</v>
      </c>
      <c r="Q271" s="58" t="s">
        <v>1006</v>
      </c>
    </row>
    <row r="272" s="6" customFormat="1" ht="49" customHeight="1" spans="1:17">
      <c r="A272" s="53" t="s">
        <v>84</v>
      </c>
      <c r="B272" s="58" t="s">
        <v>87</v>
      </c>
      <c r="C272" s="53" t="s">
        <v>1002</v>
      </c>
      <c r="D272" s="111"/>
      <c r="E272" s="39" t="s">
        <v>1016</v>
      </c>
      <c r="F272" s="86" t="s">
        <v>1017</v>
      </c>
      <c r="G272" s="53" t="s">
        <v>135</v>
      </c>
      <c r="H272" s="53" t="s">
        <v>135</v>
      </c>
      <c r="I272" s="59">
        <v>17</v>
      </c>
      <c r="J272" s="111"/>
      <c r="K272" s="53">
        <v>17</v>
      </c>
      <c r="L272" s="58" t="s">
        <v>136</v>
      </c>
      <c r="M272" s="53">
        <v>120</v>
      </c>
      <c r="N272" s="53">
        <v>120</v>
      </c>
      <c r="O272" s="54" t="s">
        <v>1018</v>
      </c>
      <c r="P272" s="58" t="s">
        <v>1006</v>
      </c>
      <c r="Q272" s="58" t="s">
        <v>1006</v>
      </c>
    </row>
    <row r="273" s="6" customFormat="1" ht="49" customHeight="1" spans="1:17">
      <c r="A273" s="53" t="s">
        <v>84</v>
      </c>
      <c r="B273" s="58" t="s">
        <v>87</v>
      </c>
      <c r="C273" s="53" t="s">
        <v>1002</v>
      </c>
      <c r="D273" s="111"/>
      <c r="E273" s="39" t="s">
        <v>1019</v>
      </c>
      <c r="F273" s="86" t="s">
        <v>1020</v>
      </c>
      <c r="G273" s="53" t="s">
        <v>135</v>
      </c>
      <c r="H273" s="53" t="s">
        <v>135</v>
      </c>
      <c r="I273" s="59">
        <v>11</v>
      </c>
      <c r="J273" s="111"/>
      <c r="K273" s="53">
        <v>11</v>
      </c>
      <c r="L273" s="58" t="s">
        <v>136</v>
      </c>
      <c r="M273" s="53">
        <v>50</v>
      </c>
      <c r="N273" s="53">
        <v>50</v>
      </c>
      <c r="O273" s="54" t="s">
        <v>1021</v>
      </c>
      <c r="P273" s="58" t="s">
        <v>1006</v>
      </c>
      <c r="Q273" s="58" t="s">
        <v>1006</v>
      </c>
    </row>
    <row r="274" s="20" customFormat="1" ht="43" customHeight="1" spans="1:17">
      <c r="A274" s="39" t="s">
        <v>84</v>
      </c>
      <c r="B274" s="39" t="s">
        <v>91</v>
      </c>
      <c r="C274" s="39" t="s">
        <v>92</v>
      </c>
      <c r="D274" s="39"/>
      <c r="E274" s="39" t="s">
        <v>1022</v>
      </c>
      <c r="F274" s="72" t="s">
        <v>1023</v>
      </c>
      <c r="G274" s="40" t="s">
        <v>135</v>
      </c>
      <c r="H274" s="40" t="s">
        <v>135</v>
      </c>
      <c r="I274" s="59">
        <v>10.3</v>
      </c>
      <c r="J274" s="46"/>
      <c r="K274" s="46">
        <v>10.3</v>
      </c>
      <c r="L274" s="58" t="s">
        <v>136</v>
      </c>
      <c r="M274" s="39">
        <v>2000</v>
      </c>
      <c r="N274" s="40">
        <v>2000</v>
      </c>
      <c r="O274" s="54" t="s">
        <v>1024</v>
      </c>
      <c r="P274" s="40" t="s">
        <v>1025</v>
      </c>
      <c r="Q274" s="40" t="s">
        <v>1025</v>
      </c>
    </row>
    <row r="275" s="20" customFormat="1" ht="39" customHeight="1" spans="1:17">
      <c r="A275" s="39" t="s">
        <v>84</v>
      </c>
      <c r="B275" s="39" t="s">
        <v>85</v>
      </c>
      <c r="C275" s="42" t="s">
        <v>86</v>
      </c>
      <c r="D275" s="42"/>
      <c r="E275" s="122" t="s">
        <v>1026</v>
      </c>
      <c r="F275" s="72" t="s">
        <v>1027</v>
      </c>
      <c r="G275" s="40" t="s">
        <v>135</v>
      </c>
      <c r="H275" s="40" t="s">
        <v>135</v>
      </c>
      <c r="I275" s="59">
        <v>100</v>
      </c>
      <c r="J275" s="46"/>
      <c r="K275" s="46">
        <v>100</v>
      </c>
      <c r="L275" s="39" t="s">
        <v>136</v>
      </c>
      <c r="M275" s="40">
        <v>33</v>
      </c>
      <c r="N275" s="40">
        <v>33</v>
      </c>
      <c r="O275" s="54" t="s">
        <v>1028</v>
      </c>
      <c r="P275" s="40" t="s">
        <v>1029</v>
      </c>
      <c r="Q275" s="40" t="s">
        <v>1029</v>
      </c>
    </row>
    <row r="276" s="10" customFormat="1" ht="77" customHeight="1" spans="1:17">
      <c r="A276" s="39" t="s">
        <v>58</v>
      </c>
      <c r="B276" s="39" t="s">
        <v>68</v>
      </c>
      <c r="C276" s="42" t="s">
        <v>72</v>
      </c>
      <c r="D276" s="42"/>
      <c r="E276" s="42" t="s">
        <v>1030</v>
      </c>
      <c r="F276" s="81" t="s">
        <v>1031</v>
      </c>
      <c r="G276" s="42" t="s">
        <v>216</v>
      </c>
      <c r="H276" s="42" t="s">
        <v>224</v>
      </c>
      <c r="I276" s="46">
        <v>200</v>
      </c>
      <c r="J276" s="42"/>
      <c r="K276" s="46">
        <v>200</v>
      </c>
      <c r="L276" s="42" t="s">
        <v>136</v>
      </c>
      <c r="M276" s="46">
        <v>349</v>
      </c>
      <c r="N276" s="46">
        <v>63</v>
      </c>
      <c r="O276" s="81" t="s">
        <v>1032</v>
      </c>
      <c r="P276" s="42" t="s">
        <v>216</v>
      </c>
      <c r="Q276" s="42" t="s">
        <v>156</v>
      </c>
    </row>
    <row r="277" s="10" customFormat="1" ht="66" customHeight="1" spans="1:17">
      <c r="A277" s="39" t="s">
        <v>58</v>
      </c>
      <c r="B277" s="39" t="s">
        <v>68</v>
      </c>
      <c r="C277" s="42" t="s">
        <v>72</v>
      </c>
      <c r="D277" s="42"/>
      <c r="E277" s="42" t="s">
        <v>1033</v>
      </c>
      <c r="F277" s="86" t="s">
        <v>1034</v>
      </c>
      <c r="G277" s="42" t="s">
        <v>216</v>
      </c>
      <c r="H277" s="42" t="s">
        <v>217</v>
      </c>
      <c r="I277" s="46">
        <v>200</v>
      </c>
      <c r="J277" s="42"/>
      <c r="K277" s="46">
        <v>200</v>
      </c>
      <c r="L277" s="42" t="s">
        <v>136</v>
      </c>
      <c r="M277" s="46">
        <v>674</v>
      </c>
      <c r="N277" s="46">
        <v>129</v>
      </c>
      <c r="O277" s="81" t="s">
        <v>1035</v>
      </c>
      <c r="P277" s="42" t="s">
        <v>216</v>
      </c>
      <c r="Q277" s="42" t="s">
        <v>156</v>
      </c>
    </row>
    <row r="278" s="10" customFormat="1" ht="66" customHeight="1" spans="1:17">
      <c r="A278" s="39" t="s">
        <v>58</v>
      </c>
      <c r="B278" s="39" t="s">
        <v>68</v>
      </c>
      <c r="C278" s="42" t="s">
        <v>72</v>
      </c>
      <c r="D278" s="42"/>
      <c r="E278" s="42" t="s">
        <v>1036</v>
      </c>
      <c r="F278" s="81" t="s">
        <v>1037</v>
      </c>
      <c r="G278" s="88" t="s">
        <v>283</v>
      </c>
      <c r="H278" s="88" t="s">
        <v>284</v>
      </c>
      <c r="I278" s="46">
        <v>200</v>
      </c>
      <c r="J278" s="42"/>
      <c r="K278" s="46">
        <v>200</v>
      </c>
      <c r="L278" s="42" t="s">
        <v>136</v>
      </c>
      <c r="M278" s="46">
        <v>386</v>
      </c>
      <c r="N278" s="46">
        <v>68</v>
      </c>
      <c r="O278" s="81" t="s">
        <v>1038</v>
      </c>
      <c r="P278" s="42" t="s">
        <v>283</v>
      </c>
      <c r="Q278" s="42" t="s">
        <v>156</v>
      </c>
    </row>
    <row r="279" s="21" customFormat="1" ht="59" customHeight="1" spans="1:17">
      <c r="A279" s="39" t="s">
        <v>13</v>
      </c>
      <c r="B279" s="53" t="s">
        <v>15</v>
      </c>
      <c r="C279" s="96" t="s">
        <v>17</v>
      </c>
      <c r="D279" s="89"/>
      <c r="E279" s="52" t="s">
        <v>1039</v>
      </c>
      <c r="F279" s="72" t="s">
        <v>1040</v>
      </c>
      <c r="G279" s="48" t="s">
        <v>294</v>
      </c>
      <c r="H279" s="39" t="s">
        <v>295</v>
      </c>
      <c r="I279" s="48">
        <v>100</v>
      </c>
      <c r="J279" s="48"/>
      <c r="K279" s="48">
        <v>100</v>
      </c>
      <c r="L279" s="88" t="s">
        <v>136</v>
      </c>
      <c r="M279" s="88">
        <v>62</v>
      </c>
      <c r="N279" s="88">
        <v>12</v>
      </c>
      <c r="O279" s="72" t="s">
        <v>1041</v>
      </c>
      <c r="P279" s="48" t="s">
        <v>294</v>
      </c>
      <c r="Q279" s="88" t="s">
        <v>156</v>
      </c>
    </row>
    <row r="280" s="10" customFormat="1" ht="66" customHeight="1" spans="1:17">
      <c r="A280" s="39" t="s">
        <v>58</v>
      </c>
      <c r="B280" s="39" t="s">
        <v>68</v>
      </c>
      <c r="C280" s="42" t="s">
        <v>72</v>
      </c>
      <c r="D280" s="42"/>
      <c r="E280" s="42" t="s">
        <v>1042</v>
      </c>
      <c r="F280" s="51" t="s">
        <v>1043</v>
      </c>
      <c r="G280" s="42" t="s">
        <v>294</v>
      </c>
      <c r="H280" s="42" t="s">
        <v>295</v>
      </c>
      <c r="I280" s="46">
        <v>100</v>
      </c>
      <c r="J280" s="42"/>
      <c r="K280" s="46">
        <v>100</v>
      </c>
      <c r="L280" s="42" t="s">
        <v>136</v>
      </c>
      <c r="M280" s="46">
        <v>100</v>
      </c>
      <c r="N280" s="46">
        <v>17</v>
      </c>
      <c r="O280" s="81" t="s">
        <v>1044</v>
      </c>
      <c r="P280" s="42" t="s">
        <v>294</v>
      </c>
      <c r="Q280" s="42" t="s">
        <v>156</v>
      </c>
    </row>
    <row r="281" s="10" customFormat="1" ht="99" customHeight="1" spans="1:17">
      <c r="A281" s="39" t="s">
        <v>58</v>
      </c>
      <c r="B281" s="39" t="s">
        <v>68</v>
      </c>
      <c r="C281" s="42" t="s">
        <v>72</v>
      </c>
      <c r="D281" s="42"/>
      <c r="E281" s="42" t="s">
        <v>1045</v>
      </c>
      <c r="F281" s="72" t="s">
        <v>1046</v>
      </c>
      <c r="G281" s="42" t="s">
        <v>251</v>
      </c>
      <c r="H281" s="42" t="s">
        <v>252</v>
      </c>
      <c r="I281" s="46">
        <v>200</v>
      </c>
      <c r="J281" s="42"/>
      <c r="K281" s="46">
        <v>200</v>
      </c>
      <c r="L281" s="42" t="s">
        <v>136</v>
      </c>
      <c r="M281" s="46">
        <v>378</v>
      </c>
      <c r="N281" s="46">
        <v>72</v>
      </c>
      <c r="O281" s="81" t="s">
        <v>1047</v>
      </c>
      <c r="P281" s="42" t="s">
        <v>251</v>
      </c>
      <c r="Q281" s="42" t="s">
        <v>156</v>
      </c>
    </row>
    <row r="282" s="10" customFormat="1" ht="81" customHeight="1" spans="1:17">
      <c r="A282" s="39" t="s">
        <v>58</v>
      </c>
      <c r="B282" s="39" t="s">
        <v>68</v>
      </c>
      <c r="C282" s="42" t="s">
        <v>72</v>
      </c>
      <c r="D282" s="42"/>
      <c r="E282" s="42" t="s">
        <v>1048</v>
      </c>
      <c r="F282" s="72" t="s">
        <v>1049</v>
      </c>
      <c r="G282" s="58" t="s">
        <v>235</v>
      </c>
      <c r="H282" s="52" t="s">
        <v>236</v>
      </c>
      <c r="I282" s="46">
        <v>200</v>
      </c>
      <c r="J282" s="42"/>
      <c r="K282" s="46">
        <v>200</v>
      </c>
      <c r="L282" s="42" t="s">
        <v>136</v>
      </c>
      <c r="M282" s="46">
        <v>496</v>
      </c>
      <c r="N282" s="46">
        <v>49</v>
      </c>
      <c r="O282" s="81" t="s">
        <v>1050</v>
      </c>
      <c r="P282" s="55" t="s">
        <v>235</v>
      </c>
      <c r="Q282" s="42" t="s">
        <v>156</v>
      </c>
    </row>
    <row r="283" s="10" customFormat="1" ht="84" customHeight="1" spans="1:17">
      <c r="A283" s="39" t="s">
        <v>58</v>
      </c>
      <c r="B283" s="39" t="s">
        <v>73</v>
      </c>
      <c r="C283" s="42" t="s">
        <v>77</v>
      </c>
      <c r="D283" s="42"/>
      <c r="E283" s="52" t="s">
        <v>1051</v>
      </c>
      <c r="F283" s="51" t="s">
        <v>1052</v>
      </c>
      <c r="G283" s="55" t="s">
        <v>211</v>
      </c>
      <c r="H283" s="55" t="s">
        <v>388</v>
      </c>
      <c r="I283" s="46">
        <v>64</v>
      </c>
      <c r="J283" s="42"/>
      <c r="K283" s="46">
        <v>64</v>
      </c>
      <c r="L283" s="42" t="s">
        <v>136</v>
      </c>
      <c r="M283" s="150">
        <v>415</v>
      </c>
      <c r="N283" s="150">
        <v>25</v>
      </c>
      <c r="O283" s="174" t="s">
        <v>1053</v>
      </c>
      <c r="P283" s="39" t="s">
        <v>211</v>
      </c>
      <c r="Q283" s="42" t="s">
        <v>156</v>
      </c>
    </row>
    <row r="284" s="10" customFormat="1" ht="79" customHeight="1" spans="1:17">
      <c r="A284" s="39" t="s">
        <v>58</v>
      </c>
      <c r="B284" s="39" t="s">
        <v>68</v>
      </c>
      <c r="C284" s="42" t="s">
        <v>72</v>
      </c>
      <c r="D284" s="42"/>
      <c r="E284" s="52" t="s">
        <v>1054</v>
      </c>
      <c r="F284" s="51" t="s">
        <v>1055</v>
      </c>
      <c r="G284" s="55" t="s">
        <v>211</v>
      </c>
      <c r="H284" s="55" t="s">
        <v>388</v>
      </c>
      <c r="I284" s="46">
        <v>136</v>
      </c>
      <c r="J284" s="42"/>
      <c r="K284" s="46">
        <v>136</v>
      </c>
      <c r="L284" s="42" t="s">
        <v>136</v>
      </c>
      <c r="M284" s="150">
        <v>415</v>
      </c>
      <c r="N284" s="150">
        <v>25</v>
      </c>
      <c r="O284" s="90" t="s">
        <v>1056</v>
      </c>
      <c r="P284" s="39" t="s">
        <v>211</v>
      </c>
      <c r="Q284" s="42" t="s">
        <v>156</v>
      </c>
    </row>
    <row r="285" s="10" customFormat="1" ht="68" customHeight="1" spans="1:17">
      <c r="A285" s="39" t="s">
        <v>58</v>
      </c>
      <c r="B285" s="39" t="s">
        <v>68</v>
      </c>
      <c r="C285" s="42" t="s">
        <v>72</v>
      </c>
      <c r="D285" s="84"/>
      <c r="E285" s="88" t="s">
        <v>1057</v>
      </c>
      <c r="F285" s="51" t="s">
        <v>1058</v>
      </c>
      <c r="G285" s="55" t="s">
        <v>303</v>
      </c>
      <c r="H285" s="55" t="s">
        <v>304</v>
      </c>
      <c r="I285" s="46">
        <v>50</v>
      </c>
      <c r="J285" s="42"/>
      <c r="K285" s="46">
        <v>50</v>
      </c>
      <c r="L285" s="42" t="s">
        <v>136</v>
      </c>
      <c r="M285" s="46">
        <v>276</v>
      </c>
      <c r="N285" s="46">
        <v>7</v>
      </c>
      <c r="O285" s="90" t="s">
        <v>1059</v>
      </c>
      <c r="P285" s="55" t="s">
        <v>303</v>
      </c>
      <c r="Q285" s="42" t="s">
        <v>156</v>
      </c>
    </row>
    <row r="286" s="10" customFormat="1" ht="68" customHeight="1" spans="1:17">
      <c r="A286" s="39" t="s">
        <v>58</v>
      </c>
      <c r="B286" s="39" t="s">
        <v>68</v>
      </c>
      <c r="C286" s="42" t="s">
        <v>72</v>
      </c>
      <c r="D286" s="84"/>
      <c r="E286" s="88" t="s">
        <v>1060</v>
      </c>
      <c r="F286" s="51" t="s">
        <v>1061</v>
      </c>
      <c r="G286" s="55" t="s">
        <v>303</v>
      </c>
      <c r="H286" s="55" t="s">
        <v>309</v>
      </c>
      <c r="I286" s="46">
        <v>50</v>
      </c>
      <c r="J286" s="42"/>
      <c r="K286" s="46">
        <v>50</v>
      </c>
      <c r="L286" s="42" t="s">
        <v>136</v>
      </c>
      <c r="M286" s="46">
        <v>302</v>
      </c>
      <c r="N286" s="46">
        <v>8</v>
      </c>
      <c r="O286" s="90" t="s">
        <v>1062</v>
      </c>
      <c r="P286" s="55" t="s">
        <v>303</v>
      </c>
      <c r="Q286" s="42" t="s">
        <v>156</v>
      </c>
    </row>
    <row r="287" s="10" customFormat="1" ht="68" customHeight="1" spans="1:17">
      <c r="A287" s="39" t="s">
        <v>58</v>
      </c>
      <c r="B287" s="39" t="s">
        <v>68</v>
      </c>
      <c r="C287" s="42" t="s">
        <v>72</v>
      </c>
      <c r="D287" s="84"/>
      <c r="E287" s="88" t="s">
        <v>1063</v>
      </c>
      <c r="F287" s="51" t="s">
        <v>1064</v>
      </c>
      <c r="G287" s="39" t="s">
        <v>294</v>
      </c>
      <c r="H287" s="39" t="s">
        <v>313</v>
      </c>
      <c r="I287" s="46">
        <v>50</v>
      </c>
      <c r="J287" s="42"/>
      <c r="K287" s="46">
        <v>50</v>
      </c>
      <c r="L287" s="42" t="s">
        <v>136</v>
      </c>
      <c r="M287" s="46">
        <v>674</v>
      </c>
      <c r="N287" s="46">
        <v>68</v>
      </c>
      <c r="O287" s="90" t="s">
        <v>1065</v>
      </c>
      <c r="P287" s="39" t="s">
        <v>294</v>
      </c>
      <c r="Q287" s="42" t="s">
        <v>156</v>
      </c>
    </row>
    <row r="288" s="10" customFormat="1" ht="68" customHeight="1" spans="1:17">
      <c r="A288" s="39" t="s">
        <v>58</v>
      </c>
      <c r="B288" s="39" t="s">
        <v>68</v>
      </c>
      <c r="C288" s="42" t="s">
        <v>72</v>
      </c>
      <c r="D288" s="84"/>
      <c r="E288" s="88" t="s">
        <v>1066</v>
      </c>
      <c r="F288" s="51" t="s">
        <v>1067</v>
      </c>
      <c r="G288" s="170" t="s">
        <v>294</v>
      </c>
      <c r="H288" s="39" t="s">
        <v>317</v>
      </c>
      <c r="I288" s="46">
        <v>50</v>
      </c>
      <c r="J288" s="42"/>
      <c r="K288" s="46">
        <v>50</v>
      </c>
      <c r="L288" s="42" t="s">
        <v>136</v>
      </c>
      <c r="M288" s="46">
        <v>50</v>
      </c>
      <c r="N288" s="46">
        <v>12</v>
      </c>
      <c r="O288" s="90" t="s">
        <v>1068</v>
      </c>
      <c r="P288" s="170" t="s">
        <v>294</v>
      </c>
      <c r="Q288" s="42" t="s">
        <v>156</v>
      </c>
    </row>
    <row r="289" s="10" customFormat="1" ht="68" customHeight="1" spans="1:17">
      <c r="A289" s="39" t="s">
        <v>58</v>
      </c>
      <c r="B289" s="39" t="s">
        <v>68</v>
      </c>
      <c r="C289" s="42" t="s">
        <v>72</v>
      </c>
      <c r="D289" s="84"/>
      <c r="E289" s="88" t="s">
        <v>1069</v>
      </c>
      <c r="F289" s="51" t="s">
        <v>1070</v>
      </c>
      <c r="G289" s="170" t="s">
        <v>333</v>
      </c>
      <c r="H289" s="39" t="s">
        <v>334</v>
      </c>
      <c r="I289" s="46">
        <v>50</v>
      </c>
      <c r="J289" s="42"/>
      <c r="K289" s="46">
        <v>50</v>
      </c>
      <c r="L289" s="42" t="s">
        <v>136</v>
      </c>
      <c r="M289" s="46">
        <v>457</v>
      </c>
      <c r="N289" s="46">
        <v>61</v>
      </c>
      <c r="O289" s="90" t="s">
        <v>1071</v>
      </c>
      <c r="P289" s="170" t="s">
        <v>333</v>
      </c>
      <c r="Q289" s="42" t="s">
        <v>156</v>
      </c>
    </row>
    <row r="290" s="10" customFormat="1" ht="68" customHeight="1" spans="1:17">
      <c r="A290" s="39" t="s">
        <v>58</v>
      </c>
      <c r="B290" s="39" t="s">
        <v>68</v>
      </c>
      <c r="C290" s="42" t="s">
        <v>72</v>
      </c>
      <c r="D290" s="84"/>
      <c r="E290" s="88" t="s">
        <v>1072</v>
      </c>
      <c r="F290" s="154" t="s">
        <v>1073</v>
      </c>
      <c r="G290" s="170" t="s">
        <v>251</v>
      </c>
      <c r="H290" s="39" t="s">
        <v>323</v>
      </c>
      <c r="I290" s="46">
        <v>50</v>
      </c>
      <c r="J290" s="46"/>
      <c r="K290" s="46">
        <v>50</v>
      </c>
      <c r="L290" s="42" t="s">
        <v>136</v>
      </c>
      <c r="M290" s="46">
        <v>635</v>
      </c>
      <c r="N290" s="46">
        <v>105</v>
      </c>
      <c r="O290" s="90" t="s">
        <v>1074</v>
      </c>
      <c r="P290" s="170" t="s">
        <v>251</v>
      </c>
      <c r="Q290" s="42" t="s">
        <v>156</v>
      </c>
    </row>
    <row r="291" s="10" customFormat="1" ht="68" customHeight="1" spans="1:17">
      <c r="A291" s="39" t="s">
        <v>58</v>
      </c>
      <c r="B291" s="39" t="s">
        <v>68</v>
      </c>
      <c r="C291" s="42" t="s">
        <v>72</v>
      </c>
      <c r="D291" s="84"/>
      <c r="E291" s="88" t="s">
        <v>1075</v>
      </c>
      <c r="F291" s="51" t="s">
        <v>1076</v>
      </c>
      <c r="G291" s="170" t="s">
        <v>346</v>
      </c>
      <c r="H291" s="39" t="s">
        <v>347</v>
      </c>
      <c r="I291" s="46">
        <v>50</v>
      </c>
      <c r="J291" s="46"/>
      <c r="K291" s="46">
        <v>50</v>
      </c>
      <c r="L291" s="42" t="s">
        <v>136</v>
      </c>
      <c r="M291" s="46">
        <v>366</v>
      </c>
      <c r="N291" s="46">
        <v>49</v>
      </c>
      <c r="O291" s="90" t="s">
        <v>1077</v>
      </c>
      <c r="P291" s="170" t="s">
        <v>346</v>
      </c>
      <c r="Q291" s="42" t="s">
        <v>156</v>
      </c>
    </row>
    <row r="292" s="10" customFormat="1" ht="66" customHeight="1" spans="1:17">
      <c r="A292" s="39" t="s">
        <v>58</v>
      </c>
      <c r="B292" s="39" t="s">
        <v>68</v>
      </c>
      <c r="C292" s="42" t="s">
        <v>72</v>
      </c>
      <c r="D292" s="84"/>
      <c r="E292" s="88" t="s">
        <v>1078</v>
      </c>
      <c r="F292" s="54" t="s">
        <v>1079</v>
      </c>
      <c r="G292" s="88" t="s">
        <v>283</v>
      </c>
      <c r="H292" s="42" t="s">
        <v>355</v>
      </c>
      <c r="I292" s="46">
        <v>50</v>
      </c>
      <c r="J292" s="46"/>
      <c r="K292" s="46">
        <v>50</v>
      </c>
      <c r="L292" s="42" t="s">
        <v>136</v>
      </c>
      <c r="M292" s="58">
        <v>425</v>
      </c>
      <c r="N292" s="58">
        <v>61</v>
      </c>
      <c r="O292" s="90" t="s">
        <v>1080</v>
      </c>
      <c r="P292" s="42" t="s">
        <v>283</v>
      </c>
      <c r="Q292" s="42" t="s">
        <v>156</v>
      </c>
    </row>
    <row r="293" s="22" customFormat="1" ht="69" customHeight="1" spans="1:17">
      <c r="A293" s="39" t="s">
        <v>58</v>
      </c>
      <c r="B293" s="39" t="s">
        <v>68</v>
      </c>
      <c r="C293" s="42" t="s">
        <v>72</v>
      </c>
      <c r="D293" s="84"/>
      <c r="E293" s="48" t="s">
        <v>1081</v>
      </c>
      <c r="F293" s="126" t="s">
        <v>1082</v>
      </c>
      <c r="G293" s="42" t="s">
        <v>583</v>
      </c>
      <c r="H293" s="42" t="s">
        <v>938</v>
      </c>
      <c r="I293" s="58">
        <v>50</v>
      </c>
      <c r="J293" s="58"/>
      <c r="K293" s="58">
        <v>50</v>
      </c>
      <c r="L293" s="42" t="s">
        <v>136</v>
      </c>
      <c r="M293" s="46">
        <v>25</v>
      </c>
      <c r="N293" s="46">
        <v>6</v>
      </c>
      <c r="O293" s="72" t="s">
        <v>1083</v>
      </c>
      <c r="P293" s="42" t="s">
        <v>583</v>
      </c>
      <c r="Q293" s="42" t="s">
        <v>156</v>
      </c>
    </row>
    <row r="294" s="10" customFormat="1" ht="67" customHeight="1" spans="1:17">
      <c r="A294" s="48" t="s">
        <v>58</v>
      </c>
      <c r="B294" s="48" t="s">
        <v>68</v>
      </c>
      <c r="C294" s="42" t="s">
        <v>72</v>
      </c>
      <c r="D294" s="48"/>
      <c r="E294" s="48" t="s">
        <v>1084</v>
      </c>
      <c r="F294" s="51" t="s">
        <v>1085</v>
      </c>
      <c r="G294" s="48" t="s">
        <v>350</v>
      </c>
      <c r="H294" s="48" t="s">
        <v>351</v>
      </c>
      <c r="I294" s="58">
        <v>50</v>
      </c>
      <c r="J294" s="58"/>
      <c r="K294" s="58">
        <v>50</v>
      </c>
      <c r="L294" s="48" t="s">
        <v>136</v>
      </c>
      <c r="M294" s="48">
        <v>220</v>
      </c>
      <c r="N294" s="48">
        <v>105</v>
      </c>
      <c r="O294" s="51" t="s">
        <v>1086</v>
      </c>
      <c r="P294" s="48" t="s">
        <v>350</v>
      </c>
      <c r="Q294" s="48" t="s">
        <v>156</v>
      </c>
    </row>
    <row r="295" s="10" customFormat="1" ht="67" customHeight="1" spans="1:17">
      <c r="A295" s="48" t="s">
        <v>58</v>
      </c>
      <c r="B295" s="48" t="s">
        <v>68</v>
      </c>
      <c r="C295" s="42" t="s">
        <v>72</v>
      </c>
      <c r="D295" s="84"/>
      <c r="E295" s="48" t="s">
        <v>1087</v>
      </c>
      <c r="F295" s="136" t="s">
        <v>1088</v>
      </c>
      <c r="G295" s="48" t="s">
        <v>341</v>
      </c>
      <c r="H295" s="48" t="s">
        <v>342</v>
      </c>
      <c r="I295" s="58">
        <v>50</v>
      </c>
      <c r="J295" s="58"/>
      <c r="K295" s="58">
        <v>50</v>
      </c>
      <c r="L295" s="48" t="s">
        <v>136</v>
      </c>
      <c r="M295" s="48">
        <v>110</v>
      </c>
      <c r="N295" s="48">
        <v>38</v>
      </c>
      <c r="O295" s="51" t="s">
        <v>1089</v>
      </c>
      <c r="P295" s="48" t="s">
        <v>341</v>
      </c>
      <c r="Q295" s="48" t="s">
        <v>156</v>
      </c>
    </row>
    <row r="296" s="10" customFormat="1" ht="56" customHeight="1" spans="1:17">
      <c r="A296" s="48" t="s">
        <v>58</v>
      </c>
      <c r="B296" s="48" t="s">
        <v>68</v>
      </c>
      <c r="C296" s="42" t="s">
        <v>72</v>
      </c>
      <c r="D296" s="171"/>
      <c r="E296" s="48" t="s">
        <v>1090</v>
      </c>
      <c r="F296" s="51" t="s">
        <v>1091</v>
      </c>
      <c r="G296" s="48" t="s">
        <v>206</v>
      </c>
      <c r="H296" s="48" t="s">
        <v>299</v>
      </c>
      <c r="I296" s="58">
        <v>50</v>
      </c>
      <c r="J296" s="58"/>
      <c r="K296" s="58">
        <v>50</v>
      </c>
      <c r="L296" s="48" t="s">
        <v>136</v>
      </c>
      <c r="M296" s="48">
        <v>280</v>
      </c>
      <c r="N296" s="48">
        <v>78</v>
      </c>
      <c r="O296" s="51" t="s">
        <v>1092</v>
      </c>
      <c r="P296" s="48" t="s">
        <v>206</v>
      </c>
      <c r="Q296" s="48" t="s">
        <v>156</v>
      </c>
    </row>
    <row r="297" s="10" customFormat="1" ht="56" customHeight="1" spans="1:17">
      <c r="A297" s="39" t="s">
        <v>58</v>
      </c>
      <c r="B297" s="48" t="s">
        <v>68</v>
      </c>
      <c r="C297" s="42" t="s">
        <v>72</v>
      </c>
      <c r="D297" s="172"/>
      <c r="E297" s="39" t="s">
        <v>1093</v>
      </c>
      <c r="F297" s="154" t="s">
        <v>1094</v>
      </c>
      <c r="G297" s="52" t="s">
        <v>211</v>
      </c>
      <c r="H297" s="48" t="s">
        <v>384</v>
      </c>
      <c r="I297" s="59">
        <v>10</v>
      </c>
      <c r="J297" s="48">
        <v>10</v>
      </c>
      <c r="K297" s="175"/>
      <c r="L297" s="58" t="s">
        <v>136</v>
      </c>
      <c r="M297" s="176">
        <v>20</v>
      </c>
      <c r="N297" s="176">
        <v>3</v>
      </c>
      <c r="O297" s="72" t="s">
        <v>1095</v>
      </c>
      <c r="P297" s="48" t="s">
        <v>211</v>
      </c>
      <c r="Q297" s="88" t="s">
        <v>156</v>
      </c>
    </row>
    <row r="298" s="10" customFormat="1" ht="56" customHeight="1" spans="1:17">
      <c r="A298" s="39" t="s">
        <v>58</v>
      </c>
      <c r="B298" s="48" t="s">
        <v>68</v>
      </c>
      <c r="C298" s="42" t="s">
        <v>72</v>
      </c>
      <c r="D298" s="172"/>
      <c r="E298" s="39" t="s">
        <v>1096</v>
      </c>
      <c r="F298" s="154" t="s">
        <v>1097</v>
      </c>
      <c r="G298" s="48" t="s">
        <v>216</v>
      </c>
      <c r="H298" s="48" t="s">
        <v>1098</v>
      </c>
      <c r="I298" s="59">
        <v>10</v>
      </c>
      <c r="J298" s="48">
        <v>10</v>
      </c>
      <c r="K298" s="175"/>
      <c r="L298" s="58" t="s">
        <v>136</v>
      </c>
      <c r="M298" s="176">
        <v>429</v>
      </c>
      <c r="N298" s="176">
        <v>58</v>
      </c>
      <c r="O298" s="72" t="s">
        <v>1099</v>
      </c>
      <c r="P298" s="48" t="s">
        <v>235</v>
      </c>
      <c r="Q298" s="88" t="s">
        <v>156</v>
      </c>
    </row>
  </sheetData>
  <autoFilter ref="A5:Q298">
    <extLst/>
  </autoFilter>
  <mergeCells count="16">
    <mergeCell ref="A1:D1"/>
    <mergeCell ref="A2:Q2"/>
    <mergeCell ref="G3:H3"/>
    <mergeCell ref="I3:K3"/>
    <mergeCell ref="A3:A4"/>
    <mergeCell ref="B3:B4"/>
    <mergeCell ref="C3:C4"/>
    <mergeCell ref="D3:D4"/>
    <mergeCell ref="E3:E4"/>
    <mergeCell ref="F3:F4"/>
    <mergeCell ref="L3:L4"/>
    <mergeCell ref="M3:M4"/>
    <mergeCell ref="N3:N4"/>
    <mergeCell ref="O3:O4"/>
    <mergeCell ref="P3:P4"/>
    <mergeCell ref="Q3:Q4"/>
  </mergeCells>
  <conditionalFormatting sqref="P19">
    <cfRule type="expression" dxfId="0" priority="66">
      <formula>P19&lt;&gt;#REF!</formula>
    </cfRule>
  </conditionalFormatting>
  <conditionalFormatting sqref="E21">
    <cfRule type="expression" dxfId="0" priority="50">
      <formula>E21&lt;&gt;#REF!</formula>
    </cfRule>
  </conditionalFormatting>
  <conditionalFormatting sqref="F21">
    <cfRule type="expression" dxfId="0" priority="49">
      <formula>F21&lt;&gt;#REF!</formula>
    </cfRule>
  </conditionalFormatting>
  <conditionalFormatting sqref="J21">
    <cfRule type="expression" dxfId="0" priority="45">
      <formula>J21&lt;&gt;#REF!</formula>
    </cfRule>
  </conditionalFormatting>
  <conditionalFormatting sqref="O21">
    <cfRule type="expression" dxfId="0" priority="48">
      <formula>O21&lt;&gt;#REF!</formula>
    </cfRule>
  </conditionalFormatting>
  <conditionalFormatting sqref="O22">
    <cfRule type="expression" dxfId="0" priority="47">
      <formula>O22&lt;&gt;#REF!</formula>
    </cfRule>
  </conditionalFormatting>
  <conditionalFormatting sqref="F26">
    <cfRule type="expression" dxfId="0" priority="52">
      <formula>F26&lt;&gt;#REF!</formula>
    </cfRule>
  </conditionalFormatting>
  <conditionalFormatting sqref="F27">
    <cfRule type="expression" dxfId="0" priority="63">
      <formula>F27&lt;&gt;#REF!</formula>
    </cfRule>
  </conditionalFormatting>
  <conditionalFormatting sqref="F28">
    <cfRule type="expression" dxfId="0" priority="56">
      <formula>F28&lt;&gt;#REF!</formula>
    </cfRule>
  </conditionalFormatting>
  <conditionalFormatting sqref="F30">
    <cfRule type="expression" dxfId="0" priority="55">
      <formula>F30&lt;&gt;#REF!</formula>
    </cfRule>
  </conditionalFormatting>
  <conditionalFormatting sqref="F31">
    <cfRule type="expression" dxfId="0" priority="44">
      <formula>F31&lt;&gt;#REF!</formula>
    </cfRule>
  </conditionalFormatting>
  <conditionalFormatting sqref="F32">
    <cfRule type="expression" dxfId="0" priority="62">
      <formula>F32&lt;&gt;#REF!</formula>
    </cfRule>
  </conditionalFormatting>
  <conditionalFormatting sqref="F35">
    <cfRule type="expression" dxfId="0" priority="38">
      <formula>F35&lt;&gt;#REF!</formula>
    </cfRule>
  </conditionalFormatting>
  <conditionalFormatting sqref="F36">
    <cfRule type="expression" dxfId="0" priority="39">
      <formula>F36&lt;&gt;#REF!</formula>
    </cfRule>
  </conditionalFormatting>
  <conditionalFormatting sqref="F48">
    <cfRule type="expression" dxfId="0" priority="53">
      <formula>F48&lt;&gt;#REF!</formula>
    </cfRule>
  </conditionalFormatting>
  <conditionalFormatting sqref="F50">
    <cfRule type="expression" dxfId="0" priority="59">
      <formula>F50&lt;&gt;#REF!</formula>
    </cfRule>
  </conditionalFormatting>
  <conditionalFormatting sqref="F51">
    <cfRule type="expression" dxfId="0" priority="54">
      <formula>F51&lt;&gt;#REF!</formula>
    </cfRule>
  </conditionalFormatting>
  <conditionalFormatting sqref="F55">
    <cfRule type="expression" dxfId="0" priority="6">
      <formula>F55&lt;&gt;#REF!</formula>
    </cfRule>
  </conditionalFormatting>
  <conditionalFormatting sqref="F56">
    <cfRule type="expression" dxfId="0" priority="43">
      <formula>F56&lt;&gt;#REF!</formula>
    </cfRule>
  </conditionalFormatting>
  <conditionalFormatting sqref="F60">
    <cfRule type="expression" dxfId="0" priority="5">
      <formula>F60&lt;&gt;#REF!</formula>
    </cfRule>
  </conditionalFormatting>
  <conditionalFormatting sqref="F61">
    <cfRule type="expression" dxfId="0" priority="40">
      <formula>F61&lt;&gt;#REF!</formula>
    </cfRule>
  </conditionalFormatting>
  <conditionalFormatting sqref="E158">
    <cfRule type="duplicateValues" dxfId="1" priority="30"/>
    <cfRule type="duplicateValues" dxfId="1" priority="31"/>
    <cfRule type="duplicateValues" dxfId="1" priority="32"/>
    <cfRule type="duplicateValues" dxfId="1" priority="33"/>
    <cfRule type="duplicateValues" dxfId="1" priority="34"/>
  </conditionalFormatting>
  <conditionalFormatting sqref="E166">
    <cfRule type="duplicateValues" dxfId="1" priority="25"/>
    <cfRule type="duplicateValues" dxfId="1" priority="26"/>
    <cfRule type="duplicateValues" dxfId="1" priority="27"/>
    <cfRule type="duplicateValues" dxfId="1" priority="28"/>
    <cfRule type="duplicateValues" dxfId="1" priority="29"/>
  </conditionalFormatting>
  <conditionalFormatting sqref="E168">
    <cfRule type="duplicateValues" dxfId="1" priority="10"/>
    <cfRule type="duplicateValues" dxfId="1" priority="11"/>
    <cfRule type="duplicateValues" dxfId="1" priority="12"/>
    <cfRule type="duplicateValues" dxfId="1" priority="13"/>
    <cfRule type="duplicateValues" dxfId="1" priority="14"/>
  </conditionalFormatting>
  <conditionalFormatting sqref="E169">
    <cfRule type="duplicateValues" dxfId="1" priority="20"/>
    <cfRule type="duplicateValues" dxfId="1" priority="21"/>
    <cfRule type="duplicateValues" dxfId="1" priority="22"/>
    <cfRule type="duplicateValues" dxfId="1" priority="23"/>
    <cfRule type="duplicateValues" dxfId="1" priority="24"/>
  </conditionalFormatting>
  <conditionalFormatting sqref="E170">
    <cfRule type="duplicateValues" dxfId="1" priority="15"/>
    <cfRule type="duplicateValues" dxfId="1" priority="16"/>
    <cfRule type="duplicateValues" dxfId="1" priority="17"/>
    <cfRule type="duplicateValues" dxfId="1" priority="18"/>
    <cfRule type="duplicateValues" dxfId="1" priority="19"/>
  </conditionalFormatting>
  <conditionalFormatting sqref="F174">
    <cfRule type="expression" dxfId="0" priority="7">
      <formula>F174&lt;&gt;#REF!</formula>
    </cfRule>
  </conditionalFormatting>
  <conditionalFormatting sqref="F178">
    <cfRule type="expression" dxfId="0" priority="9">
      <formula>F178&lt;&gt;#REF!</formula>
    </cfRule>
  </conditionalFormatting>
  <conditionalFormatting sqref="F182">
    <cfRule type="expression" dxfId="0" priority="8">
      <formula>F182&lt;&gt;#REF!</formula>
    </cfRule>
  </conditionalFormatting>
  <conditionalFormatting sqref="F184">
    <cfRule type="expression" dxfId="0" priority="3">
      <formula>F184&lt;&gt;#REF!</formula>
    </cfRule>
  </conditionalFormatting>
  <conditionalFormatting sqref="F202">
    <cfRule type="expression" dxfId="0" priority="64">
      <formula>F202&lt;&gt;#REF!</formula>
    </cfRule>
  </conditionalFormatting>
  <conditionalFormatting sqref="F221">
    <cfRule type="expression" dxfId="0" priority="2">
      <formula>F221&lt;&gt;#REF!</formula>
    </cfRule>
  </conditionalFormatting>
  <conditionalFormatting sqref="F225">
    <cfRule type="expression" dxfId="0" priority="60">
      <formula>F225&lt;&gt;#REF!</formula>
    </cfRule>
  </conditionalFormatting>
  <conditionalFormatting sqref="F239">
    <cfRule type="expression" dxfId="0" priority="41">
      <formula>F239&lt;&gt;#REF!</formula>
    </cfRule>
  </conditionalFormatting>
  <conditionalFormatting sqref="F240">
    <cfRule type="expression" dxfId="0" priority="35">
      <formula>F240&lt;&gt;#REF!</formula>
    </cfRule>
  </conditionalFormatting>
  <conditionalFormatting sqref="F242">
    <cfRule type="expression" dxfId="0" priority="36">
      <formula>F242&lt;&gt;#REF!</formula>
    </cfRule>
  </conditionalFormatting>
  <conditionalFormatting sqref="F243">
    <cfRule type="expression" dxfId="0" priority="1">
      <formula>F243&lt;&gt;#REF!</formula>
    </cfRule>
  </conditionalFormatting>
  <conditionalFormatting sqref="F247">
    <cfRule type="expression" dxfId="0" priority="61">
      <formula>F247&lt;&gt;#REF!</formula>
    </cfRule>
  </conditionalFormatting>
  <conditionalFormatting sqref="F248">
    <cfRule type="expression" dxfId="0" priority="37">
      <formula>F248&lt;&gt;#REF!</formula>
    </cfRule>
  </conditionalFormatting>
  <conditionalFormatting sqref="F249">
    <cfRule type="expression" dxfId="0" priority="4">
      <formula>F249&lt;&gt;#REF!</formula>
    </cfRule>
  </conditionalFormatting>
  <conditionalFormatting sqref="E172:E174">
    <cfRule type="duplicateValues" dxfId="1" priority="155"/>
    <cfRule type="duplicateValues" dxfId="1" priority="156"/>
    <cfRule type="duplicateValues" dxfId="1" priority="157"/>
    <cfRule type="duplicateValues" dxfId="1" priority="158"/>
    <cfRule type="duplicateValues" dxfId="1" priority="159"/>
  </conditionalFormatting>
  <conditionalFormatting sqref="P20:P23">
    <cfRule type="expression" dxfId="0" priority="65">
      <formula>P20&lt;&gt;#REF!</formula>
    </cfRule>
  </conditionalFormatting>
  <conditionalFormatting sqref="Q20:Q23">
    <cfRule type="expression" dxfId="0" priority="67">
      <formula>Q20&lt;&gt;#REF!</formula>
    </cfRule>
  </conditionalFormatting>
  <conditionalFormatting sqref="G19:H23">
    <cfRule type="expression" dxfId="0" priority="69">
      <formula>G19&lt;&gt;#REF!</formula>
    </cfRule>
  </conditionalFormatting>
  <conditionalFormatting sqref="M19:N19 Q19 M21">
    <cfRule type="expression" dxfId="0" priority="68">
      <formula>M19&lt;&gt;#REF!</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毛毛虫</cp:lastModifiedBy>
  <dcterms:created xsi:type="dcterms:W3CDTF">2023-05-12T11:15:00Z</dcterms:created>
  <dcterms:modified xsi:type="dcterms:W3CDTF">2024-08-13T09:42:46Z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4A6D62B5513448339684D7B4B2A98D51_13</vt:lpwstr>
  </property>
  <property fmtid="{D5CDD505-2E9C-101B-9397-08002B2CF9AE}" pid="4" name="KSOReadingLayout">
    <vt:bool>true</vt:bool>
  </property>
</Properties>
</file>